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24226"/>
  <mc:AlternateContent xmlns:mc="http://schemas.openxmlformats.org/markup-compatibility/2006">
    <mc:Choice Requires="x15">
      <x15ac:absPath xmlns:x15ac="http://schemas.microsoft.com/office/spreadsheetml/2010/11/ac" url="T:\Tender\Technical Inspection Reports\Tender to Upload\"/>
    </mc:Choice>
  </mc:AlternateContent>
  <xr:revisionPtr revIDLastSave="0" documentId="8_{A2AE2601-115B-4565-B845-A1A254DB53A5}" xr6:coauthVersionLast="47" xr6:coauthVersionMax="47" xr10:uidLastSave="{00000000-0000-0000-0000-000000000000}"/>
  <bookViews>
    <workbookView xWindow="-120" yWindow="-120" windowWidth="29040" windowHeight="15840" tabRatio="922" firstSheet="3" activeTab="3" xr2:uid="{00000000-000D-0000-FFFF-FFFF00000000}"/>
  </bookViews>
  <sheets>
    <sheet name="Version Control" sheetId="23" state="hidden" r:id="rId1"/>
    <sheet name="Config" sheetId="22" state="hidden" r:id="rId2"/>
    <sheet name="Sor Codes" sheetId="25" state="hidden" r:id="rId3"/>
    <sheet name="Title" sheetId="16" r:id="rId4"/>
    <sheet name="Responsive" sheetId="19" r:id="rId5"/>
    <sheet name="Life-cycle upgrades" sheetId="21" r:id="rId6"/>
    <sheet name="HNSW bas mod stan results" sheetId="17" r:id="rId7"/>
    <sheet name="HNSW bas mod stan" sheetId="12" r:id="rId8"/>
    <sheet name="BCA Compliance" sheetId="24" r:id="rId9"/>
    <sheet name="General property info" sheetId="3" r:id="rId10"/>
    <sheet name="Modifications" sheetId="26" r:id="rId11"/>
    <sheet name="Hazardous materials" sheetId="5" r:id="rId12"/>
    <sheet name="Tenant Welfare" sheetId="18" r:id="rId13"/>
    <sheet name="Condition Ratings Guidelines" sheetId="10" state="hidden" r:id="rId14"/>
    <sheet name="Condition Rating Matrix" sheetId="9" state="hidden" r:id="rId15"/>
  </sheets>
  <definedNames>
    <definedName name="_xlnm._FilterDatabase" localSheetId="9" hidden="1">'General property info'!$A$1:$F$119</definedName>
    <definedName name="_xlnm._FilterDatabase" localSheetId="5" hidden="1">'Life-cycle upgrades'!$A$1:$N$89</definedName>
    <definedName name="_xlnm._FilterDatabase" localSheetId="4" hidden="1">Responsive!$A$1:$J$1</definedName>
    <definedName name="_xlnm._FilterDatabase" localSheetId="2" hidden="1">'Sor Codes'!$A$1:$D$1</definedName>
    <definedName name="LOV_Building_Classification">Config!$G$3:$G$18</definedName>
    <definedName name="LOV_Car_Parking">Config!$V$3:$V$16</definedName>
    <definedName name="LOV_Condition">Config!$F$3:$F$12</definedName>
    <definedName name="LOV_Construction_Type">Config!$H$3:$H$13</definedName>
    <definedName name="LOV_Defect_Category">Config!$D$3:$D$8</definedName>
    <definedName name="LOV_Dwelling_Type">Config!$I$3:$I$13</definedName>
    <definedName name="LOV_Electric_Meter_Locations">Config!$M$3:$M$17</definedName>
    <definedName name="LOV_External_Steps">Config!#REF!</definedName>
    <definedName name="LOV_Gas_Meter_Locations">Config!$N$3:$N$17</definedName>
    <definedName name="LOV_Hazard_Condition">Config!$X$3:$X$4</definedName>
    <definedName name="LOV_Hazard_Present">Config!$W$3:$W$5</definedName>
    <definedName name="LOV_HWS_Types">Config!$T$3:$T$7</definedName>
    <definedName name="LOV_Internal_Steps">Config!#REF!</definedName>
    <definedName name="LOV_Laundry_Facilities">Config!$P$3:$P$8</definedName>
    <definedName name="LOV_Met_Standard">Config!#REF!</definedName>
    <definedName name="LOV_Month">Config!$E$3:$E$14</definedName>
    <definedName name="LOV_Property_Level">Config!$J$3:$J$10</definedName>
    <definedName name="LOV_Review_Category">Config!$C$3:$C$23</definedName>
    <definedName name="LOV_Roof_Type">Config!$K$3:$K$6</definedName>
    <definedName name="LOV_Smoke_Alarm_Types">Config!$Q$3:$Q$5</definedName>
    <definedName name="LOV_Stoves">Config!$Y$3:$Y$5</definedName>
    <definedName name="LOV_Tank_Locations">Config!#REF!</definedName>
    <definedName name="LOV_Tenant_Damage">Config!#REF!</definedName>
    <definedName name="LOV_Water_Meter_Locations">Config!$O$3:$O$16</definedName>
    <definedName name="LOV_Water_Meter_Type">Config!$L$3:$L$4</definedName>
    <definedName name="LOV_Wheelchair_Accessible">Config!$U$3:$U$5</definedName>
    <definedName name="LOV_Wheelchair_Assessible">Config!$U$3:$U$5</definedName>
    <definedName name="LOV_Window_Materials">Config!$S$3:$S$5</definedName>
    <definedName name="LOV_Window_Types">Config!$R$3:$R$7</definedName>
    <definedName name="LOV_YN">Config!$A$3:$A$4</definedName>
    <definedName name="LOV_YNNA">Config!$B$3:$B$5</definedName>
    <definedName name="_xlnm.Print_Area" localSheetId="9">'General property info'!$A$1:$E$119</definedName>
    <definedName name="_xlnm.Print_Area" localSheetId="5">'Life-cycle upgrades'!$A:$N</definedName>
    <definedName name="_xlnm.Print_Area" localSheetId="4">Responsive!$A:$J</definedName>
    <definedName name="_xlnm.Print_Area" localSheetId="0">'Version Control'!$A:$C</definedName>
    <definedName name="_xlnm.Print_Titles" localSheetId="5">'Life-cycle upgrades'!$1:$1</definedName>
    <definedName name="SOR_Codes">'Sor Codes'!$A:$D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9" l="1"/>
  <c r="C2" i="19"/>
  <c r="B2" i="19"/>
  <c r="M12" i="21"/>
  <c r="N12" i="21" s="1"/>
  <c r="M69" i="21"/>
  <c r="M70" i="21"/>
  <c r="M71" i="21"/>
  <c r="M72" i="21"/>
  <c r="M73" i="21"/>
  <c r="M74" i="21"/>
  <c r="N74" i="21" s="1"/>
  <c r="M75" i="21"/>
  <c r="N75" i="21" s="1"/>
  <c r="M76" i="21"/>
  <c r="N76" i="21" s="1"/>
  <c r="M77" i="21"/>
  <c r="N77" i="21" s="1"/>
  <c r="M78" i="21"/>
  <c r="M79" i="21"/>
  <c r="M3" i="21"/>
  <c r="M4" i="21"/>
  <c r="M5" i="21"/>
  <c r="M6" i="21"/>
  <c r="M7" i="21"/>
  <c r="M8" i="21"/>
  <c r="M9" i="21"/>
  <c r="M10" i="21"/>
  <c r="M11"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2" i="21"/>
  <c r="B3" i="19" l="1"/>
  <c r="C3" i="19"/>
  <c r="F3" i="19"/>
  <c r="G3" i="19"/>
  <c r="B4" i="19"/>
  <c r="C4" i="19"/>
  <c r="F4" i="19"/>
  <c r="G4" i="19"/>
  <c r="B5" i="19"/>
  <c r="C5" i="19"/>
  <c r="F5" i="19"/>
  <c r="G5" i="19"/>
  <c r="B6" i="19"/>
  <c r="C6" i="19"/>
  <c r="F6" i="19"/>
  <c r="G6" i="19"/>
  <c r="B7" i="19"/>
  <c r="C7" i="19"/>
  <c r="F7" i="19"/>
  <c r="G7" i="19"/>
  <c r="B8" i="19"/>
  <c r="C8" i="19"/>
  <c r="F8" i="19"/>
  <c r="G8" i="19"/>
  <c r="B9" i="19"/>
  <c r="C9" i="19"/>
  <c r="F9" i="19"/>
  <c r="G9" i="19"/>
  <c r="B10" i="19"/>
  <c r="C10" i="19"/>
  <c r="F10" i="19"/>
  <c r="G10" i="19"/>
  <c r="B11" i="19"/>
  <c r="C11" i="19"/>
  <c r="F11" i="19"/>
  <c r="G11" i="19"/>
  <c r="B12" i="19"/>
  <c r="C12" i="19"/>
  <c r="F12" i="19"/>
  <c r="G12" i="19"/>
  <c r="B13" i="19"/>
  <c r="C13" i="19"/>
  <c r="F13" i="19"/>
  <c r="G13" i="19"/>
  <c r="B14" i="19"/>
  <c r="C14" i="19"/>
  <c r="F14" i="19"/>
  <c r="G14" i="19"/>
  <c r="B15" i="19"/>
  <c r="C15" i="19"/>
  <c r="F15" i="19"/>
  <c r="G15" i="19"/>
  <c r="B16" i="19"/>
  <c r="C16" i="19"/>
  <c r="F16" i="19"/>
  <c r="G16" i="19"/>
  <c r="B17" i="19"/>
  <c r="C17" i="19"/>
  <c r="F17" i="19"/>
  <c r="G17" i="19"/>
  <c r="B18" i="19"/>
  <c r="C18" i="19"/>
  <c r="F18" i="19"/>
  <c r="G18" i="19"/>
  <c r="B19" i="19"/>
  <c r="C19" i="19"/>
  <c r="F19" i="19"/>
  <c r="G19" i="19"/>
  <c r="B20" i="19"/>
  <c r="C20" i="19"/>
  <c r="F20" i="19"/>
  <c r="G20" i="19"/>
  <c r="B21" i="19"/>
  <c r="C21" i="19"/>
  <c r="F21" i="19"/>
  <c r="G21" i="19"/>
  <c r="B22" i="19"/>
  <c r="C22" i="19"/>
  <c r="F22" i="19"/>
  <c r="G22" i="19"/>
  <c r="B23" i="19"/>
  <c r="C23" i="19"/>
  <c r="F23" i="19"/>
  <c r="G23" i="19"/>
  <c r="B24" i="19"/>
  <c r="C24" i="19"/>
  <c r="F24" i="19"/>
  <c r="G24" i="19"/>
  <c r="B25" i="19"/>
  <c r="C25" i="19"/>
  <c r="F25" i="19"/>
  <c r="G25" i="19"/>
  <c r="B26" i="19"/>
  <c r="C26" i="19"/>
  <c r="F26" i="19"/>
  <c r="G26" i="19"/>
  <c r="B27" i="19"/>
  <c r="C27" i="19"/>
  <c r="F27" i="19"/>
  <c r="G27" i="19"/>
  <c r="B28" i="19"/>
  <c r="C28" i="19"/>
  <c r="F28" i="19"/>
  <c r="G28" i="19"/>
  <c r="B29" i="19"/>
  <c r="C29" i="19"/>
  <c r="F29" i="19"/>
  <c r="G29" i="19"/>
  <c r="B30" i="19"/>
  <c r="C30" i="19"/>
  <c r="F30" i="19"/>
  <c r="G30" i="19"/>
  <c r="B31" i="19"/>
  <c r="C31" i="19"/>
  <c r="F31" i="19"/>
  <c r="G31" i="19"/>
  <c r="B32" i="19"/>
  <c r="C32" i="19"/>
  <c r="F32" i="19"/>
  <c r="G32" i="19"/>
  <c r="B33" i="19"/>
  <c r="C33" i="19"/>
  <c r="F33" i="19"/>
  <c r="G33" i="19"/>
  <c r="B34" i="19"/>
  <c r="C34" i="19"/>
  <c r="F34" i="19"/>
  <c r="G34" i="19"/>
  <c r="B35" i="19"/>
  <c r="C35" i="19"/>
  <c r="F35" i="19"/>
  <c r="G35" i="19"/>
  <c r="B36" i="19"/>
  <c r="C36" i="19"/>
  <c r="F36" i="19"/>
  <c r="G36" i="19"/>
  <c r="B37" i="19"/>
  <c r="C37" i="19"/>
  <c r="F37" i="19"/>
  <c r="G37" i="19"/>
  <c r="B38" i="19"/>
  <c r="C38" i="19"/>
  <c r="F38" i="19"/>
  <c r="G38" i="19"/>
  <c r="B39" i="19"/>
  <c r="C39" i="19"/>
  <c r="F39" i="19"/>
  <c r="G39" i="19"/>
  <c r="B40" i="19"/>
  <c r="C40" i="19"/>
  <c r="F40" i="19"/>
  <c r="G40" i="19"/>
  <c r="B41" i="19"/>
  <c r="C41" i="19"/>
  <c r="F41" i="19"/>
  <c r="G41" i="19"/>
  <c r="B42" i="19"/>
  <c r="C42" i="19"/>
  <c r="F42" i="19"/>
  <c r="G42" i="19"/>
  <c r="B43" i="19"/>
  <c r="C43" i="19"/>
  <c r="F43" i="19"/>
  <c r="G43" i="19"/>
  <c r="B44" i="19"/>
  <c r="C44" i="19"/>
  <c r="F44" i="19"/>
  <c r="G44" i="19"/>
  <c r="B45" i="19"/>
  <c r="C45" i="19"/>
  <c r="F45" i="19"/>
  <c r="G45" i="19"/>
  <c r="B46" i="19"/>
  <c r="C46" i="19"/>
  <c r="F46" i="19"/>
  <c r="G46" i="19"/>
  <c r="B47" i="19"/>
  <c r="C47" i="19"/>
  <c r="F47" i="19"/>
  <c r="G47" i="19"/>
  <c r="B48" i="19"/>
  <c r="C48" i="19"/>
  <c r="F48" i="19"/>
  <c r="G48" i="19"/>
  <c r="B49" i="19"/>
  <c r="C49" i="19"/>
  <c r="F49" i="19"/>
  <c r="G49" i="19"/>
  <c r="B50" i="19"/>
  <c r="C50" i="19"/>
  <c r="F50" i="19"/>
  <c r="G50" i="19"/>
  <c r="B51" i="19"/>
  <c r="C51" i="19"/>
  <c r="F51" i="19"/>
  <c r="G51" i="19"/>
  <c r="B52" i="19"/>
  <c r="C52" i="19"/>
  <c r="F52" i="19"/>
  <c r="G52" i="19"/>
  <c r="B53" i="19"/>
  <c r="C53" i="19"/>
  <c r="F53" i="19"/>
  <c r="G53" i="19"/>
  <c r="B54" i="19"/>
  <c r="C54" i="19"/>
  <c r="F54" i="19"/>
  <c r="G54" i="19"/>
  <c r="B55" i="19"/>
  <c r="C55" i="19"/>
  <c r="F55" i="19"/>
  <c r="G55" i="19"/>
  <c r="B56" i="19"/>
  <c r="C56" i="19"/>
  <c r="F56" i="19"/>
  <c r="G56" i="19"/>
  <c r="B57" i="19"/>
  <c r="C57" i="19"/>
  <c r="F57" i="19"/>
  <c r="G57" i="19"/>
  <c r="B58" i="19"/>
  <c r="C58" i="19"/>
  <c r="F58" i="19"/>
  <c r="G58" i="19"/>
  <c r="B59" i="19"/>
  <c r="C59" i="19"/>
  <c r="F59" i="19"/>
  <c r="G59" i="19"/>
  <c r="B60" i="19"/>
  <c r="C60" i="19"/>
  <c r="F60" i="19"/>
  <c r="G60" i="19"/>
  <c r="B61" i="19"/>
  <c r="C61" i="19"/>
  <c r="F61" i="19"/>
  <c r="G61" i="19"/>
  <c r="B62" i="19"/>
  <c r="C62" i="19"/>
  <c r="F62" i="19"/>
  <c r="G62" i="19"/>
  <c r="B63" i="19"/>
  <c r="C63" i="19"/>
  <c r="F63" i="19"/>
  <c r="G63" i="19"/>
  <c r="B64" i="19"/>
  <c r="C64" i="19"/>
  <c r="F64" i="19"/>
  <c r="G64" i="19"/>
  <c r="B65" i="19"/>
  <c r="C65" i="19"/>
  <c r="F65" i="19"/>
  <c r="G65" i="19"/>
  <c r="B66" i="19"/>
  <c r="C66" i="19"/>
  <c r="F66" i="19"/>
  <c r="G66" i="19"/>
  <c r="B67" i="19"/>
  <c r="C67" i="19"/>
  <c r="F67" i="19"/>
  <c r="G67" i="19"/>
  <c r="B68" i="19"/>
  <c r="C68" i="19"/>
  <c r="F68" i="19"/>
  <c r="G68" i="19"/>
  <c r="B69" i="19"/>
  <c r="C69" i="19"/>
  <c r="F69" i="19"/>
  <c r="G69" i="19"/>
  <c r="B70" i="19"/>
  <c r="C70" i="19"/>
  <c r="F70" i="19"/>
  <c r="G70" i="19"/>
  <c r="B71" i="19"/>
  <c r="C71" i="19"/>
  <c r="F71" i="19"/>
  <c r="G71" i="19"/>
  <c r="B72" i="19"/>
  <c r="C72" i="19"/>
  <c r="F72" i="19"/>
  <c r="G72" i="19"/>
  <c r="B73" i="19"/>
  <c r="C73" i="19"/>
  <c r="F73" i="19"/>
  <c r="G73" i="19"/>
  <c r="B74" i="19"/>
  <c r="C74" i="19"/>
  <c r="F74" i="19"/>
  <c r="G74" i="19"/>
  <c r="B75" i="19"/>
  <c r="C75" i="19"/>
  <c r="F75" i="19"/>
  <c r="G75" i="19"/>
  <c r="B76" i="19"/>
  <c r="C76" i="19"/>
  <c r="F76" i="19"/>
  <c r="G76" i="19"/>
  <c r="B77" i="19"/>
  <c r="C77" i="19"/>
  <c r="F77" i="19"/>
  <c r="G77" i="19"/>
  <c r="B78" i="19"/>
  <c r="C78" i="19"/>
  <c r="F78" i="19"/>
  <c r="G78" i="19"/>
  <c r="B79" i="19"/>
  <c r="C79" i="19"/>
  <c r="F79" i="19"/>
  <c r="G79" i="19"/>
  <c r="B80" i="19"/>
  <c r="C80" i="19"/>
  <c r="F80" i="19"/>
  <c r="G80" i="19"/>
  <c r="B81" i="19"/>
  <c r="C81" i="19"/>
  <c r="F81" i="19"/>
  <c r="G81" i="19"/>
  <c r="B82" i="19"/>
  <c r="C82" i="19"/>
  <c r="F82" i="19"/>
  <c r="G82" i="19"/>
  <c r="B83" i="19"/>
  <c r="C83" i="19"/>
  <c r="F83" i="19"/>
  <c r="G83" i="19"/>
  <c r="B84" i="19"/>
  <c r="C84" i="19"/>
  <c r="F84" i="19"/>
  <c r="G84" i="19"/>
  <c r="B85" i="19"/>
  <c r="C85" i="19"/>
  <c r="F85" i="19"/>
  <c r="G85" i="19"/>
  <c r="B86" i="19"/>
  <c r="C86" i="19"/>
  <c r="F86" i="19"/>
  <c r="G86" i="19"/>
  <c r="B87" i="19"/>
  <c r="C87" i="19"/>
  <c r="F87" i="19"/>
  <c r="G87" i="19"/>
  <c r="B88" i="19"/>
  <c r="C88" i="19"/>
  <c r="F88" i="19"/>
  <c r="G88" i="19"/>
  <c r="B89" i="19"/>
  <c r="C89" i="19"/>
  <c r="F89" i="19"/>
  <c r="G89" i="19"/>
  <c r="B90" i="19"/>
  <c r="C90" i="19"/>
  <c r="F90" i="19"/>
  <c r="G90" i="19"/>
  <c r="B91" i="19"/>
  <c r="C91" i="19"/>
  <c r="F91" i="19"/>
  <c r="G91" i="19"/>
  <c r="B92" i="19"/>
  <c r="C92" i="19"/>
  <c r="F92" i="19"/>
  <c r="G92" i="19"/>
  <c r="B93" i="19"/>
  <c r="C93" i="19"/>
  <c r="F93" i="19"/>
  <c r="G93" i="19"/>
  <c r="B94" i="19"/>
  <c r="C94" i="19"/>
  <c r="F94" i="19"/>
  <c r="G94" i="19"/>
  <c r="B95" i="19"/>
  <c r="C95" i="19"/>
  <c r="F95" i="19"/>
  <c r="G95" i="19"/>
  <c r="B96" i="19"/>
  <c r="C96" i="19"/>
  <c r="F96" i="19"/>
  <c r="G96" i="19"/>
  <c r="B97" i="19"/>
  <c r="C97" i="19"/>
  <c r="F97" i="19"/>
  <c r="G97" i="19"/>
  <c r="B98" i="19"/>
  <c r="C98" i="19"/>
  <c r="F98" i="19"/>
  <c r="G98" i="19"/>
  <c r="B99" i="19"/>
  <c r="C99" i="19"/>
  <c r="F99" i="19"/>
  <c r="G99" i="19"/>
  <c r="B100" i="19"/>
  <c r="C100" i="19"/>
  <c r="F100" i="19"/>
  <c r="G100" i="19"/>
  <c r="G2" i="19"/>
  <c r="N81" i="21"/>
  <c r="N89" i="21" l="1"/>
  <c r="N3" i="21"/>
  <c r="N4" i="21"/>
  <c r="N5" i="21"/>
  <c r="N6" i="21"/>
  <c r="N7" i="21"/>
  <c r="N8" i="21"/>
  <c r="N9" i="21"/>
  <c r="N10" i="21"/>
  <c r="N11"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70" i="21"/>
  <c r="N71" i="21"/>
  <c r="N72" i="21"/>
  <c r="N73" i="21"/>
  <c r="N78" i="21"/>
  <c r="N79" i="21"/>
  <c r="N80" i="21"/>
  <c r="N82" i="21"/>
  <c r="N83" i="21"/>
  <c r="N84" i="21"/>
  <c r="N85" i="21"/>
  <c r="N86" i="21"/>
  <c r="N87" i="21"/>
  <c r="N88" i="21"/>
  <c r="N2" i="21"/>
  <c r="C19" i="9" l="1"/>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18" i="9"/>
</calcChain>
</file>

<file path=xl/sharedStrings.xml><?xml version="1.0" encoding="utf-8"?>
<sst xmlns="http://schemas.openxmlformats.org/spreadsheetml/2006/main" count="9107" uniqueCount="5601">
  <si>
    <t>Garage</t>
  </si>
  <si>
    <t xml:space="preserve">Retaining Walls </t>
  </si>
  <si>
    <t>Laundry</t>
  </si>
  <si>
    <t>Hot Water System</t>
  </si>
  <si>
    <t>Excellent</t>
  </si>
  <si>
    <t>Good</t>
  </si>
  <si>
    <t>Average</t>
  </si>
  <si>
    <t>Poor</t>
  </si>
  <si>
    <t>Failed</t>
  </si>
  <si>
    <t>Service</t>
  </si>
  <si>
    <t>Stock Code</t>
  </si>
  <si>
    <t>Condition</t>
  </si>
  <si>
    <t>Code</t>
  </si>
  <si>
    <t>Metal</t>
  </si>
  <si>
    <t>Heritage Listed</t>
  </si>
  <si>
    <t>Yes</t>
  </si>
  <si>
    <t>Sump Pump Location</t>
  </si>
  <si>
    <t>Front</t>
  </si>
  <si>
    <t>Rear</t>
  </si>
  <si>
    <t>LHS</t>
  </si>
  <si>
    <t>RHS</t>
  </si>
  <si>
    <t>Basement</t>
  </si>
  <si>
    <t>Carpark/Drive</t>
  </si>
  <si>
    <t>Storage Cupboard</t>
  </si>
  <si>
    <t>Retention Tank Location</t>
  </si>
  <si>
    <t>Rain Water Tank Location</t>
  </si>
  <si>
    <t>Septic Tank Location</t>
  </si>
  <si>
    <t>Suburb</t>
  </si>
  <si>
    <t>No</t>
  </si>
  <si>
    <t>Heritage Zoned</t>
  </si>
  <si>
    <t>External Laundry Present?</t>
  </si>
  <si>
    <t>Bins Stores Present?</t>
  </si>
  <si>
    <t>Rainbird Present?</t>
  </si>
  <si>
    <t>Rainbird Location</t>
  </si>
  <si>
    <t>Rain Water Tank Present?</t>
  </si>
  <si>
    <t>Septic Tank Present?</t>
  </si>
  <si>
    <t>Retention Tank Present?</t>
  </si>
  <si>
    <t>Detention Tank Present?</t>
  </si>
  <si>
    <t>Detention Tank Location</t>
  </si>
  <si>
    <t>Double Brick</t>
  </si>
  <si>
    <t>Brick Veneer</t>
  </si>
  <si>
    <t>Cladding Fibro</t>
  </si>
  <si>
    <t>Other</t>
  </si>
  <si>
    <t>Terracotta Tile</t>
  </si>
  <si>
    <t>Cladding Aluminium</t>
  </si>
  <si>
    <t>Hydraulic Information:</t>
  </si>
  <si>
    <t>Kitchen</t>
  </si>
  <si>
    <t>Lounge</t>
  </si>
  <si>
    <t>Office</t>
  </si>
  <si>
    <t>Hallway</t>
  </si>
  <si>
    <t>Bathroom</t>
  </si>
  <si>
    <t>Bedroom 1</t>
  </si>
  <si>
    <t>Bedroom 2</t>
  </si>
  <si>
    <t>Bedroom 3</t>
  </si>
  <si>
    <t>Bedroom 4</t>
  </si>
  <si>
    <t>Attic</t>
  </si>
  <si>
    <t>Sunroom</t>
  </si>
  <si>
    <t>Information Required</t>
  </si>
  <si>
    <t>Further Comments</t>
  </si>
  <si>
    <t>Life Cycle</t>
  </si>
  <si>
    <t>Stock Item</t>
  </si>
  <si>
    <t>Non slip nosing treads present?</t>
  </si>
  <si>
    <t>Kitchen bench</t>
  </si>
  <si>
    <t>TV outlet</t>
  </si>
  <si>
    <t>Power points</t>
  </si>
  <si>
    <t>Fixtures</t>
  </si>
  <si>
    <t>Front yard</t>
  </si>
  <si>
    <t>Back yard</t>
  </si>
  <si>
    <t>Window locks on all windows?</t>
  </si>
  <si>
    <t>Windows</t>
  </si>
  <si>
    <t>Balconies/Verandahs</t>
  </si>
  <si>
    <t>External Stairs:</t>
  </si>
  <si>
    <t>Damp:</t>
  </si>
  <si>
    <t>Floor Areas:</t>
  </si>
  <si>
    <t>Bathroom 2</t>
  </si>
  <si>
    <t>Are there any balconies / verandahs with foot holdings for children to climb?</t>
  </si>
  <si>
    <t>Riser height</t>
  </si>
  <si>
    <t>Going length</t>
  </si>
  <si>
    <t>Handrail height</t>
  </si>
  <si>
    <t>Baluster opening</t>
  </si>
  <si>
    <t>If riser is open size of gap</t>
  </si>
  <si>
    <t>Landing</t>
  </si>
  <si>
    <t>Internal Stairs</t>
  </si>
  <si>
    <t>Non-slip nosing treads present</t>
  </si>
  <si>
    <t>Are there fixed security grills on the windows?</t>
  </si>
  <si>
    <t>Restrictors on all windows (above 2m) restricting opening to 100mm?</t>
  </si>
  <si>
    <t>Roof Type</t>
  </si>
  <si>
    <t>Balcony / verandah wall/rail height</t>
  </si>
  <si>
    <t>Property Information</t>
  </si>
  <si>
    <t>Timber</t>
  </si>
  <si>
    <t>Concrete</t>
  </si>
  <si>
    <t xml:space="preserve">Type of stair </t>
  </si>
  <si>
    <t>Type of stair covering</t>
  </si>
  <si>
    <t>Type of stair</t>
  </si>
  <si>
    <t>Replacement Month</t>
  </si>
  <si>
    <t>Heritage</t>
  </si>
  <si>
    <t>Dwelling Type</t>
  </si>
  <si>
    <t>Electrical</t>
  </si>
  <si>
    <t>RCD's provided on all circuits?</t>
  </si>
  <si>
    <t>Gas</t>
  </si>
  <si>
    <t>Is there a gas service?</t>
  </si>
  <si>
    <t>Gas Meter Number</t>
  </si>
  <si>
    <t>Electric Meter Number</t>
  </si>
  <si>
    <t xml:space="preserve">Out Buildings / External: </t>
  </si>
  <si>
    <t>Dwelling Information</t>
  </si>
  <si>
    <t>Bench top area</t>
  </si>
  <si>
    <t>Bench top length</t>
  </si>
  <si>
    <t>Dwelling Size</t>
  </si>
  <si>
    <t>Length for 600mm wide bench</t>
  </si>
  <si>
    <t>Room (optional)</t>
  </si>
  <si>
    <t>0.75 sq. metres</t>
  </si>
  <si>
    <t>1.25 m</t>
  </si>
  <si>
    <t>1.7m</t>
  </si>
  <si>
    <t>Bedsitter</t>
  </si>
  <si>
    <t>1.00 sq metre</t>
  </si>
  <si>
    <t>2.2m</t>
  </si>
  <si>
    <t>1 bedroom</t>
  </si>
  <si>
    <t>1.20 sq metres</t>
  </si>
  <si>
    <t>2.0m</t>
  </si>
  <si>
    <t>2.7m</t>
  </si>
  <si>
    <t>2 bedroom</t>
  </si>
  <si>
    <t>1.30 sq metres</t>
  </si>
  <si>
    <t>2.9m</t>
  </si>
  <si>
    <t>3 bedroom</t>
  </si>
  <si>
    <t>1.45 sq metres</t>
  </si>
  <si>
    <t>2.4m</t>
  </si>
  <si>
    <t>3.2m</t>
  </si>
  <si>
    <t>4 bedroom</t>
  </si>
  <si>
    <t>1.55 sq metres</t>
  </si>
  <si>
    <t>2.6m</t>
  </si>
  <si>
    <t>3.4m</t>
  </si>
  <si>
    <t>5 bedroom</t>
  </si>
  <si>
    <t>1.75 sq metres</t>
  </si>
  <si>
    <t>3.9m</t>
  </si>
  <si>
    <t>Kitchen Benches</t>
  </si>
  <si>
    <t>Housing NSW Basic Model Asset Provision Standards</t>
  </si>
  <si>
    <t>Front Yard</t>
  </si>
  <si>
    <t>Address</t>
  </si>
  <si>
    <t>Access</t>
  </si>
  <si>
    <t>Fencing</t>
  </si>
  <si>
    <t>Car</t>
  </si>
  <si>
    <t>letter box, street number, unit number if applicable</t>
  </si>
  <si>
    <t>footpath to front door, minimum 900mm wide, non slip, no steep grades</t>
  </si>
  <si>
    <t>boundary and cut-off fencing (if applicable)</t>
  </si>
  <si>
    <t>nil</t>
  </si>
  <si>
    <t>Back Yard</t>
  </si>
  <si>
    <t>Clothes Drying</t>
  </si>
  <si>
    <t>footpath to drying line from rear entry door, minimum 600m wide</t>
  </si>
  <si>
    <t>Boundary fencing, secure, side gate access between front and rear</t>
  </si>
  <si>
    <t>bedsit &amp; 1-bed</t>
  </si>
  <si>
    <t>15m</t>
  </si>
  <si>
    <t>20m</t>
  </si>
  <si>
    <t>large dwellings (4+ bedrooms)</t>
  </si>
  <si>
    <t>35m</t>
  </si>
  <si>
    <t>(Line length)</t>
  </si>
  <si>
    <t>Bench top area (excludes stove only)</t>
  </si>
  <si>
    <t>medium dwellings (2-3 bed)</t>
  </si>
  <si>
    <t>Length for 450mm wide bench</t>
  </si>
  <si>
    <t>Rooms</t>
  </si>
  <si>
    <t>Hot &amp; cold water</t>
  </si>
  <si>
    <t>Living</t>
  </si>
  <si>
    <t>Bedrooms</t>
  </si>
  <si>
    <t>Yes*</t>
  </si>
  <si>
    <t>Telephone outlet*</t>
  </si>
  <si>
    <t>No (Yes for pensioner housing)</t>
  </si>
  <si>
    <t>Access (footpath to front door - minimum 900mm wide, non slip, no steep grades)</t>
  </si>
  <si>
    <t>Fencing (boundary and cut-off fencing, if applicable)</t>
  </si>
  <si>
    <t>Letter Box</t>
  </si>
  <si>
    <t>Access (footpath to drying line from rear entry door, minimum 600mm wide)</t>
  </si>
  <si>
    <t>Fencing (boundary fencing, secure, side gate access between front and rear)</t>
  </si>
  <si>
    <t>Security</t>
  </si>
  <si>
    <t>Screen doors?</t>
  </si>
  <si>
    <t>Description</t>
  </si>
  <si>
    <t>* telephone outlet may also be located in the kitchen, dining, hall and living room as long as there is 1 x outlet in the dwelling</t>
  </si>
  <si>
    <t>Condition Rating</t>
  </si>
  <si>
    <t>Action</t>
  </si>
  <si>
    <t>Residual life</t>
  </si>
  <si>
    <r>
      <t>1-</t>
    </r>
    <r>
      <rPr>
        <sz val="7"/>
        <color theme="1"/>
        <rFont val="Times New Roman"/>
        <family val="1"/>
      </rPr>
      <t xml:space="preserve">      </t>
    </r>
    <r>
      <rPr>
        <sz val="11"/>
        <color theme="1"/>
        <rFont val="Calibri"/>
        <family val="2"/>
        <scheme val="minor"/>
      </rPr>
      <t>Excellent</t>
    </r>
  </si>
  <si>
    <t>Asset has no defect.</t>
  </si>
  <si>
    <t>Asset is new</t>
  </si>
  <si>
    <t>No additional maintenance required</t>
  </si>
  <si>
    <t>55% to 100%</t>
  </si>
  <si>
    <r>
      <t>2-</t>
    </r>
    <r>
      <rPr>
        <sz val="7"/>
        <color theme="1"/>
        <rFont val="Times New Roman"/>
        <family val="1"/>
      </rPr>
      <t xml:space="preserve">      </t>
    </r>
    <r>
      <rPr>
        <sz val="11"/>
        <color theme="1"/>
        <rFont val="Calibri"/>
        <family val="2"/>
        <scheme val="minor"/>
      </rPr>
      <t>Good</t>
    </r>
  </si>
  <si>
    <t>Asset is functional and displays superficial defects only minor signs of deterioration to surface finishes; no major defects, no major maintenance required</t>
  </si>
  <si>
    <t>Minor maintenance intervention required. No component replacement required.</t>
  </si>
  <si>
    <t>35% to 55%</t>
  </si>
  <si>
    <r>
      <t>3-</t>
    </r>
    <r>
      <rPr>
        <sz val="7"/>
        <color theme="1"/>
        <rFont val="Times New Roman"/>
        <family val="1"/>
      </rPr>
      <t xml:space="preserve">      </t>
    </r>
    <r>
      <rPr>
        <sz val="11"/>
        <color theme="1"/>
        <rFont val="Calibri"/>
        <family val="2"/>
        <scheme val="minor"/>
      </rPr>
      <t>Average</t>
    </r>
  </si>
  <si>
    <t>Asset is functional but shows signs of moderate wear and tear; a deteriorated surface requires attention; services are functional; but require attention; backlog maintenance works exists.</t>
  </si>
  <si>
    <t>Minor Maintenance intervention and or minor component replacement required.</t>
  </si>
  <si>
    <t>25% to 35%</t>
  </si>
  <si>
    <r>
      <t>4-</t>
    </r>
    <r>
      <rPr>
        <sz val="7"/>
        <color theme="1"/>
        <rFont val="Times New Roman"/>
        <family val="1"/>
      </rPr>
      <t xml:space="preserve">      </t>
    </r>
    <r>
      <rPr>
        <sz val="11"/>
        <color theme="1"/>
        <rFont val="Calibri"/>
        <family val="2"/>
        <scheme val="minor"/>
      </rPr>
      <t>Poor</t>
    </r>
  </si>
  <si>
    <t>Asset functionality is reduced. Asset has significant defects affecting major components deteriorated surfaces require significant attention; services are functional but failing often; significant backlog maintenance work exists.</t>
  </si>
  <si>
    <t>Significant ongoing maintenance intervention or major  component or asset replacement required.</t>
  </si>
  <si>
    <t>10% to 25%</t>
  </si>
  <si>
    <r>
      <t>5-</t>
    </r>
    <r>
      <rPr>
        <sz val="7"/>
        <color theme="1"/>
        <rFont val="Times New Roman"/>
        <family val="1"/>
      </rPr>
      <t xml:space="preserve">      </t>
    </r>
    <r>
      <rPr>
        <sz val="11"/>
        <color theme="1"/>
        <rFont val="Calibri"/>
        <family val="2"/>
        <scheme val="minor"/>
      </rPr>
      <t>Failed</t>
    </r>
  </si>
  <si>
    <t>Asset requires decommissioning and/or replacement.</t>
  </si>
  <si>
    <t>0% to 10%</t>
  </si>
  <si>
    <t>Asset is not functional. Asset has deteriorated badly; serious structural problems; general appearance is poor with eroded protective coatings; elements are broken; services are not performing; significant number of major defects exists.</t>
  </si>
  <si>
    <t>33-60</t>
  </si>
  <si>
    <t>18-27</t>
  </si>
  <si>
    <t xml:space="preserve">28-50 </t>
  </si>
  <si>
    <t>0-5</t>
  </si>
  <si>
    <t>22-40</t>
  </si>
  <si>
    <t>0-4</t>
  </si>
  <si>
    <t>19-35</t>
  </si>
  <si>
    <t>4-9</t>
  </si>
  <si>
    <t>17-30</t>
  </si>
  <si>
    <t>0-3</t>
  </si>
  <si>
    <t>14-25</t>
  </si>
  <si>
    <t>21-32</t>
  </si>
  <si>
    <t>15-20</t>
  </si>
  <si>
    <t>6-14</t>
  </si>
  <si>
    <t>13-17</t>
  </si>
  <si>
    <t>5-12</t>
  </si>
  <si>
    <t>14-21</t>
  </si>
  <si>
    <t>10-13</t>
  </si>
  <si>
    <t>12-18</t>
  </si>
  <si>
    <t>9-11</t>
  </si>
  <si>
    <t>4-8</t>
  </si>
  <si>
    <t>11-16</t>
  </si>
  <si>
    <t>8-10</t>
  </si>
  <si>
    <t>3-7</t>
  </si>
  <si>
    <t>0-2</t>
  </si>
  <si>
    <t>9-13</t>
  </si>
  <si>
    <t>6-8</t>
  </si>
  <si>
    <t>3-6</t>
  </si>
  <si>
    <t>11-20</t>
  </si>
  <si>
    <t>7-10</t>
  </si>
  <si>
    <t>5-6</t>
  </si>
  <si>
    <t>2-4</t>
  </si>
  <si>
    <t>8-15</t>
  </si>
  <si>
    <t>5-7</t>
  </si>
  <si>
    <t>4-5</t>
  </si>
  <si>
    <t>7-12</t>
  </si>
  <si>
    <t>4-7</t>
  </si>
  <si>
    <t>3-4</t>
  </si>
  <si>
    <t>1-3</t>
  </si>
  <si>
    <t>0-1</t>
  </si>
  <si>
    <t>3</t>
  </si>
  <si>
    <t>2</t>
  </si>
  <si>
    <t>1</t>
  </si>
  <si>
    <t>3-5</t>
  </si>
  <si>
    <t>To assess Condition Description on Planned Maintenance Schedule</t>
  </si>
  <si>
    <t>To assess Life Left (years) on Planned Maintenance Schedule</t>
  </si>
  <si>
    <t>Condition Rating Matrix</t>
  </si>
  <si>
    <t>Life-Cycle (years)</t>
  </si>
  <si>
    <t>Bedroom 5</t>
  </si>
  <si>
    <t>Bathroom 3</t>
  </si>
  <si>
    <t>Number of Bedrooms</t>
  </si>
  <si>
    <t>CRFEEWNS</t>
  </si>
  <si>
    <t>FNFEEWFT</t>
  </si>
  <si>
    <t>FNFEEWLS</t>
  </si>
  <si>
    <t>FNFEEWRR</t>
  </si>
  <si>
    <t>FNFEEWRS</t>
  </si>
  <si>
    <t>GAFEEWNS</t>
  </si>
  <si>
    <t>GTFEEWNS</t>
  </si>
  <si>
    <t>REFEEWNS</t>
  </si>
  <si>
    <t>HAFEEFET</t>
  </si>
  <si>
    <t>PAPAEFET</t>
  </si>
  <si>
    <t>RORGEFCT</t>
  </si>
  <si>
    <t>RORGEFMT</t>
  </si>
  <si>
    <t>RORGEFOT</t>
  </si>
  <si>
    <t>RORGEFTT</t>
  </si>
  <si>
    <t>WIWDEFTI</t>
  </si>
  <si>
    <t>WIWDEFAM</t>
  </si>
  <si>
    <t>CAFFIFB1</t>
  </si>
  <si>
    <t>CAFFIFB2</t>
  </si>
  <si>
    <t>CAFFIFB3</t>
  </si>
  <si>
    <t>CAFFIFB4</t>
  </si>
  <si>
    <t>CAFFIFB5</t>
  </si>
  <si>
    <t>CAFFIFCO</t>
  </si>
  <si>
    <t>FLFFIFB1</t>
  </si>
  <si>
    <t>FLFFIFB2</t>
  </si>
  <si>
    <t>FLFFIFB3</t>
  </si>
  <si>
    <t>FLFFIFB4</t>
  </si>
  <si>
    <t>FLFFIFB5</t>
  </si>
  <si>
    <t>FLFFIFCO</t>
  </si>
  <si>
    <t>HAFXIFIT</t>
  </si>
  <si>
    <t>PAPAIFIT</t>
  </si>
  <si>
    <t>VIFFIFB1</t>
  </si>
  <si>
    <t>VIFFIFB2</t>
  </si>
  <si>
    <t>VIFFIFB3</t>
  </si>
  <si>
    <t>VIFFIFB4</t>
  </si>
  <si>
    <t>VIFFIFB5</t>
  </si>
  <si>
    <t>VIFFIFCO</t>
  </si>
  <si>
    <t>BAFXBAW1</t>
  </si>
  <si>
    <t>BAFXBAW2</t>
  </si>
  <si>
    <t>BAFXBAW3</t>
  </si>
  <si>
    <t>WCFXBAWC</t>
  </si>
  <si>
    <t>LAFXLALA</t>
  </si>
  <si>
    <t>KIFXKIKI</t>
  </si>
  <si>
    <t>INMCSVNS</t>
  </si>
  <si>
    <t>N/A</t>
  </si>
  <si>
    <t>Item Not in Property</t>
  </si>
  <si>
    <t>Property Level</t>
  </si>
  <si>
    <t>Ground Floor</t>
  </si>
  <si>
    <t>Level 1</t>
  </si>
  <si>
    <t>Level 2</t>
  </si>
  <si>
    <t>Level 3</t>
  </si>
  <si>
    <t>Level 4+</t>
  </si>
  <si>
    <t>Separate WC</t>
  </si>
  <si>
    <t>HWS Type</t>
  </si>
  <si>
    <t>Is the HWS shared by more then one unit?</t>
  </si>
  <si>
    <t>Individual</t>
  </si>
  <si>
    <t>If electric HWS, is dwelling/block suitable for existing HWS to be replaced with a gas instantaneous HWS?</t>
  </si>
  <si>
    <t>Stove</t>
  </si>
  <si>
    <t>Do the number of communal washing machines meet the requirements of the block?</t>
  </si>
  <si>
    <t xml:space="preserve">Number of communal washing machines </t>
  </si>
  <si>
    <t xml:space="preserve">Number of communal dryers </t>
  </si>
  <si>
    <t>Number of bins</t>
  </si>
  <si>
    <t>Do the number of communal dryers meet the requirements of the block?</t>
  </si>
  <si>
    <t>Millimetres</t>
  </si>
  <si>
    <t>Temperature of Hot Water at bathroom wash hand basin?</t>
  </si>
  <si>
    <t>Degrees Celsius</t>
  </si>
  <si>
    <t>Comments</t>
  </si>
  <si>
    <t>Sq. Metres</t>
  </si>
  <si>
    <t>Is the stove gas or electric?</t>
  </si>
  <si>
    <t>Building Classification</t>
  </si>
  <si>
    <t>Compliant</t>
  </si>
  <si>
    <t>Measurement</t>
  </si>
  <si>
    <t>Street number signage</t>
  </si>
  <si>
    <t>Unit number signage</t>
  </si>
  <si>
    <t>Do the number of bins meet the requirements of the block?</t>
  </si>
  <si>
    <t>BCA Compliance</t>
  </si>
  <si>
    <t>Unit of Measurement</t>
  </si>
  <si>
    <t>Seconds</t>
  </si>
  <si>
    <t>Time it takes for hot water to arrive to kitchen?</t>
  </si>
  <si>
    <t>Time it takes for hot water to arrive to bathroom?</t>
  </si>
  <si>
    <t>combo</t>
  </si>
  <si>
    <t>Failed 5</t>
  </si>
  <si>
    <t xml:space="preserve">Poor 4 </t>
  </si>
  <si>
    <t xml:space="preserve">Average 3 </t>
  </si>
  <si>
    <t>Good 2</t>
  </si>
  <si>
    <t>Excellent 1</t>
  </si>
  <si>
    <t>Years until replacement</t>
  </si>
  <si>
    <t>Dining</t>
  </si>
  <si>
    <t>Family Room</t>
  </si>
  <si>
    <t>Kitchen - Lounge (Open Plan)</t>
  </si>
  <si>
    <t>WC</t>
  </si>
  <si>
    <t>Bathroom 1</t>
  </si>
  <si>
    <t>Is this an inaccessible area?</t>
  </si>
  <si>
    <t>Electric Fuse Board location</t>
  </si>
  <si>
    <t>Electric Meter Location</t>
  </si>
  <si>
    <t>Gas Meter Location</t>
  </si>
  <si>
    <t>Gas Isolation Valve Location</t>
  </si>
  <si>
    <t>Water</t>
  </si>
  <si>
    <t>Water Meter Location</t>
  </si>
  <si>
    <t>Water Meter Type (Individual or shared)</t>
  </si>
  <si>
    <t>Water Isolation Valve Location</t>
  </si>
  <si>
    <t>Quantity</t>
  </si>
  <si>
    <t>Condition of material</t>
  </si>
  <si>
    <t>Timber Penetrations into brickwork</t>
  </si>
  <si>
    <t>Locations</t>
  </si>
  <si>
    <t>Information on intumescent paint etc.</t>
  </si>
  <si>
    <t>Deadlocks as per existing policy</t>
  </si>
  <si>
    <t>Hot &amp; Cold Water</t>
  </si>
  <si>
    <t>Kitchen, bathroom, laundry</t>
  </si>
  <si>
    <t>Kitchen: Sink, benchtop, drawer, stove</t>
  </si>
  <si>
    <t>Bathroom: basin, wc, stove</t>
  </si>
  <si>
    <t>Laundry: tubs, washing machine connection</t>
  </si>
  <si>
    <t>Telephone outlet (n.b. 2 outlets required in pensioner housing)</t>
  </si>
  <si>
    <t>Floor finishes</t>
  </si>
  <si>
    <t>All dwellings to have finishes to floors - waterproof, slip resistant to wet areas)</t>
  </si>
  <si>
    <t>Safety</t>
  </si>
  <si>
    <t>Smoke alarms as per existing policy</t>
  </si>
  <si>
    <t>Fire-Rated Elements</t>
  </si>
  <si>
    <t>Gates</t>
  </si>
  <si>
    <t>Handrails &amp; Balusters - External</t>
  </si>
  <si>
    <t>Decking - Timber</t>
  </si>
  <si>
    <t>Fence - Front</t>
  </si>
  <si>
    <t>Fence - LHS</t>
  </si>
  <si>
    <t>Fence - Rear</t>
  </si>
  <si>
    <t>Fence - RHS</t>
  </si>
  <si>
    <t>Windows - Timber</t>
  </si>
  <si>
    <t>Windows - Aluminium</t>
  </si>
  <si>
    <t>Handrails &amp; Balusters - Internal</t>
  </si>
  <si>
    <t>Floor Tiles - Bedroom 1</t>
  </si>
  <si>
    <t>Floor Tiles - Bedroom 2</t>
  </si>
  <si>
    <t>Floor Tiles - Bedroom 3</t>
  </si>
  <si>
    <t>Floor Tiles - Bedroom 4</t>
  </si>
  <si>
    <t>Floor Tiles - Bedroom 5</t>
  </si>
  <si>
    <t>Floor Tiles - Common Area</t>
  </si>
  <si>
    <t>Carpet - Bedroom 1</t>
  </si>
  <si>
    <t>Carpet - Bedroom 2</t>
  </si>
  <si>
    <t>Carpet - Bedroom 3</t>
  </si>
  <si>
    <t>Carpet - Bedroom 4</t>
  </si>
  <si>
    <t>Carpet - Bedroom 5</t>
  </si>
  <si>
    <t>Carpet - Common Area</t>
  </si>
  <si>
    <t>Laundry - Inc. Waterproofing &amp; Floor / Wall Tiles</t>
  </si>
  <si>
    <t>Separate WC Renovation - Inc. Waterproofing &amp; Floor / Wall Tiles</t>
  </si>
  <si>
    <t>Bathroom Renovation 3 - Inc. Waterproofing &amp; Floor / Wall Tiles</t>
  </si>
  <si>
    <t>Bathroom Renovation 2 - Inc. Waterproofing &amp; Floor / Wall Tiles</t>
  </si>
  <si>
    <t>Bathroom Renovation 1 - Inc. Waterproofing &amp; Floor / Wall Tiles</t>
  </si>
  <si>
    <t>Kitchen Renovation - Inc. Wall / Floor Tiles or Vinyl</t>
  </si>
  <si>
    <t>DEFEEWTB</t>
  </si>
  <si>
    <t>Recommendation</t>
  </si>
  <si>
    <t>CAFFIFLO</t>
  </si>
  <si>
    <t>Carpet - Lounge</t>
  </si>
  <si>
    <t>Carpet - Hall</t>
  </si>
  <si>
    <t>CAFFIFHA</t>
  </si>
  <si>
    <t>Floor Tiles - Lounge</t>
  </si>
  <si>
    <t>FLFFIFLO</t>
  </si>
  <si>
    <t>Floor Tiles - Hall</t>
  </si>
  <si>
    <t>FLFFIFHA</t>
  </si>
  <si>
    <t>Hard Standing - Concrete 1 incl. Paving / Driveways</t>
  </si>
  <si>
    <t>Hard Standing - Concrete 2 incl. Paving / Driveways</t>
  </si>
  <si>
    <t>Paint - Full Internal incl. Sand &amp; Seal Floor</t>
  </si>
  <si>
    <t>VIFFIFHA</t>
  </si>
  <si>
    <t>Services</t>
  </si>
  <si>
    <t>HDFEEWC1</t>
  </si>
  <si>
    <t>HDFEEWC2</t>
  </si>
  <si>
    <t>Window type</t>
  </si>
  <si>
    <t>Number of External Steps (Front Access)</t>
  </si>
  <si>
    <t>Number of External Steps (Rear Access)</t>
  </si>
  <si>
    <t>Property information</t>
  </si>
  <si>
    <t>Surveyor information</t>
  </si>
  <si>
    <t>Number of Internal Steps</t>
  </si>
  <si>
    <t>High ceilings equal or greater than 2.7m</t>
  </si>
  <si>
    <t>Meets HNSW basic model asset provision standard:</t>
  </si>
  <si>
    <t>Number of storeys/levels</t>
  </si>
  <si>
    <t>Number of smoke alarms</t>
  </si>
  <si>
    <t>Smoke alarm type 1</t>
  </si>
  <si>
    <t>Smoke alarm type 2</t>
  </si>
  <si>
    <t>Room</t>
  </si>
  <si>
    <t>Roof Access Hatch Location</t>
  </si>
  <si>
    <t>Roof Access Hatch Lock</t>
  </si>
  <si>
    <t>Steps</t>
  </si>
  <si>
    <t>Roof and Ceilings</t>
  </si>
  <si>
    <t>Construction</t>
  </si>
  <si>
    <t xml:space="preserve"> </t>
  </si>
  <si>
    <t>Yes/No</t>
  </si>
  <si>
    <t>Location</t>
  </si>
  <si>
    <t>Are you concerned about the health and welfare of the tenants?</t>
  </si>
  <si>
    <t>Are you concerned about the overall property care?</t>
  </si>
  <si>
    <t>Type</t>
  </si>
  <si>
    <t>Do you have any concerns about the tenant to report at this property?</t>
  </si>
  <si>
    <t>Sewer and Stormwater</t>
  </si>
  <si>
    <t>Lift Access</t>
  </si>
  <si>
    <t>Sewer quantity</t>
  </si>
  <si>
    <t>Stormwater quantity</t>
  </si>
  <si>
    <t xml:space="preserve"> Water Meter Number</t>
  </si>
  <si>
    <t>Landscaping</t>
  </si>
  <si>
    <t>Range Hood</t>
  </si>
  <si>
    <t>LNGREWNS</t>
  </si>
  <si>
    <t>Gutters &amp; Down Pipes</t>
  </si>
  <si>
    <t>GURGEFNS</t>
  </si>
  <si>
    <t>Timber Floor - Sand &amp; Seal - Bedroom 1</t>
  </si>
  <si>
    <t>TBFFIFB1</t>
  </si>
  <si>
    <t>TBFFIFB2</t>
  </si>
  <si>
    <t>TBFFIFB3</t>
  </si>
  <si>
    <t>TBFFIFB4</t>
  </si>
  <si>
    <t>TBFFIFB5</t>
  </si>
  <si>
    <t>TBFFIFCO</t>
  </si>
  <si>
    <t>TBFFIFLO</t>
  </si>
  <si>
    <t>TBFFIFHA</t>
  </si>
  <si>
    <t>ZZSTKIEC</t>
  </si>
  <si>
    <t>ZZSTKIGS</t>
  </si>
  <si>
    <t>ZZHOSVGS</t>
  </si>
  <si>
    <t>ZZHOSVEC</t>
  </si>
  <si>
    <t>ZZHOSVGC</t>
  </si>
  <si>
    <t>ZZRHKINS</t>
  </si>
  <si>
    <t>UOM</t>
  </si>
  <si>
    <t>PVC</t>
  </si>
  <si>
    <t>WHC Property Information</t>
  </si>
  <si>
    <t>SOR Code</t>
  </si>
  <si>
    <t>Short Description</t>
  </si>
  <si>
    <t>Unit Price</t>
  </si>
  <si>
    <t xml:space="preserve">Tenant Damage </t>
  </si>
  <si>
    <t>Maintenance Contract</t>
  </si>
  <si>
    <t xml:space="preserve">External Works </t>
  </si>
  <si>
    <t>Carport</t>
  </si>
  <si>
    <t>each</t>
  </si>
  <si>
    <t>sqm</t>
  </si>
  <si>
    <t>linear metre</t>
  </si>
  <si>
    <t xml:space="preserve">per property </t>
  </si>
  <si>
    <t xml:space="preserve">External Fabric </t>
  </si>
  <si>
    <t xml:space="preserve">Per property </t>
  </si>
  <si>
    <t xml:space="preserve">Paint - Full External Common Area (Unit Block) </t>
  </si>
  <si>
    <t>Paint - Full External Freestanding Villa, Townhouse</t>
  </si>
  <si>
    <t>PAPAEFFS</t>
  </si>
  <si>
    <t xml:space="preserve">Interior Finishes </t>
  </si>
  <si>
    <t>Timber Floor Sand &amp; Seal - Bedroom 2</t>
  </si>
  <si>
    <t>Timber Floor Sand &amp; Seal - Bedroom 3</t>
  </si>
  <si>
    <t>Timber Floor Sand &amp; Seal - Bedroom 4</t>
  </si>
  <si>
    <t>Timber Floor Sand &amp; Seal - Bedroom 5</t>
  </si>
  <si>
    <t>Timber Floor Sand &amp; Seal - Common Area</t>
  </si>
  <si>
    <t>Timber Floor Sand &amp; Seal - Hall</t>
  </si>
  <si>
    <t>Timber Floor Sand &amp; Seal - Lounge</t>
  </si>
  <si>
    <t>Vinyl Plank Floor - Bedroom 1</t>
  </si>
  <si>
    <t>Vinyl Plank Floor - Bedroom 2</t>
  </si>
  <si>
    <t>Vinyl Plank Floor - Bedroom 3</t>
  </si>
  <si>
    <t>Vinyl Plank Floor - Bedroom 4</t>
  </si>
  <si>
    <t>Vinyl Plank Floor - Bedroom 5</t>
  </si>
  <si>
    <t>Vinyl Plank Floor- Common Area</t>
  </si>
  <si>
    <t>Vinyl Plank Floor - Hall</t>
  </si>
  <si>
    <t>Vinyl Plank Floor - Lounge</t>
  </si>
  <si>
    <t>VIFFIFHL</t>
  </si>
  <si>
    <t>Lump sum</t>
  </si>
  <si>
    <t xml:space="preserve">Bathroom </t>
  </si>
  <si>
    <t>INMCSVHS</t>
  </si>
  <si>
    <t xml:space="preserve">Lift </t>
  </si>
  <si>
    <t>ELMCSVE1</t>
  </si>
  <si>
    <t xml:space="preserve">each </t>
  </si>
  <si>
    <t xml:space="preserve">Appliances </t>
  </si>
  <si>
    <t>ZZHOSVSS</t>
  </si>
  <si>
    <t xml:space="preserve">BES </t>
  </si>
  <si>
    <t>Air Conditioning Unit</t>
  </si>
  <si>
    <t>ZZAIRCON</t>
  </si>
  <si>
    <t xml:space="preserve">Back Flow Prevention Device </t>
  </si>
  <si>
    <t>BPPBPD</t>
  </si>
  <si>
    <t xml:space="preserve">CCTV </t>
  </si>
  <si>
    <t>BLOCCTV</t>
  </si>
  <si>
    <t xml:space="preserve">Fire Panel </t>
  </si>
  <si>
    <t>BFSPANEL</t>
  </si>
  <si>
    <t xml:space="preserve">Garage Door Automatic </t>
  </si>
  <si>
    <t>BLOGARDR</t>
  </si>
  <si>
    <t xml:space="preserve">Rain Water Tank </t>
  </si>
  <si>
    <t>BFSSMOKE</t>
  </si>
  <si>
    <t xml:space="preserve">Smoke Alarm </t>
  </si>
  <si>
    <t>Thermostatic Mixing Valve (TMV)</t>
  </si>
  <si>
    <t>BPPTMV</t>
  </si>
  <si>
    <t xml:space="preserve">Water Sensitive Urban Design (WSUD) </t>
  </si>
  <si>
    <t>BPPWSUD</t>
  </si>
  <si>
    <t xml:space="preserve">Garages - Free Standing </t>
  </si>
  <si>
    <t xml:space="preserve">Intercom System - Door Station </t>
  </si>
  <si>
    <t xml:space="preserve">Intercom System - Handset </t>
  </si>
  <si>
    <t>Met Standard</t>
  </si>
  <si>
    <t>Defect Category</t>
  </si>
  <si>
    <t>Safety Major</t>
  </si>
  <si>
    <t>Safety Minor</t>
  </si>
  <si>
    <t>Function Major</t>
  </si>
  <si>
    <t>Function Minor</t>
  </si>
  <si>
    <t>Appearance Major</t>
  </si>
  <si>
    <t>Appearance Minor</t>
  </si>
  <si>
    <t>Category</t>
  </si>
  <si>
    <t>UoM</t>
  </si>
  <si>
    <t>Further Information (50 Characters Only)</t>
  </si>
  <si>
    <t>Quantity 
(if applicable)</t>
  </si>
  <si>
    <t>Replacement Year</t>
  </si>
  <si>
    <t>Month</t>
  </si>
  <si>
    <t>May</t>
  </si>
  <si>
    <t>January</t>
  </si>
  <si>
    <t>February</t>
  </si>
  <si>
    <t>March</t>
  </si>
  <si>
    <t>April</t>
  </si>
  <si>
    <t>June</t>
  </si>
  <si>
    <t>July</t>
  </si>
  <si>
    <t>August</t>
  </si>
  <si>
    <t>September</t>
  </si>
  <si>
    <t>October</t>
  </si>
  <si>
    <t>November</t>
  </si>
  <si>
    <t>December</t>
  </si>
  <si>
    <t>Version</t>
  </si>
  <si>
    <t>Date</t>
  </si>
  <si>
    <t>v1.0</t>
  </si>
  <si>
    <t>Initial version used by Brian Pender with the following changes
1) Added version control and Config sheets
2) Added dropdown options for coded fields
3) Removed the top section of the Responsive Sheet to just leave the table for SoRs
4) Tidy up of headings into a single cell on all sheets and removed hidded and blank columns
5) Added Property Code; Contract Ref; Met Standard fields to the Title Sheet
6) Hid all sheets except Title; Responsive; Life Cycle Upgrades</t>
  </si>
  <si>
    <t>Unit Number</t>
  </si>
  <si>
    <t>Street Number</t>
  </si>
  <si>
    <t>Street Name</t>
  </si>
  <si>
    <t>Survey Date</t>
  </si>
  <si>
    <t>Surveyor Company</t>
  </si>
  <si>
    <t>Surveyor Name</t>
  </si>
  <si>
    <t>Sent for Review</t>
  </si>
  <si>
    <t>v1.1</t>
  </si>
  <si>
    <t>YNNA</t>
  </si>
  <si>
    <t xml:space="preserve">No </t>
  </si>
  <si>
    <t>YN</t>
  </si>
  <si>
    <t>Construction Type</t>
  </si>
  <si>
    <t>Water Meter Type</t>
  </si>
  <si>
    <t>Smoke Alarm Type</t>
  </si>
  <si>
    <t>Photoelectric</t>
  </si>
  <si>
    <t>Hardwired</t>
  </si>
  <si>
    <t>Weatherboard</t>
  </si>
  <si>
    <t>Fibro</t>
  </si>
  <si>
    <t>Cement Block</t>
  </si>
  <si>
    <t>Double Storey</t>
  </si>
  <si>
    <t>Single Storey</t>
  </si>
  <si>
    <t>Common Area-Front</t>
  </si>
  <si>
    <t>Common Area-LHS</t>
  </si>
  <si>
    <t>Common Area-Rear</t>
  </si>
  <si>
    <t>Common Area-RHS</t>
  </si>
  <si>
    <t>Outbuilding</t>
  </si>
  <si>
    <t>Unknown</t>
  </si>
  <si>
    <t>Communal</t>
  </si>
  <si>
    <t>Laundry Facilities</t>
  </si>
  <si>
    <t>External-Private</t>
  </si>
  <si>
    <t>External-Shared</t>
  </si>
  <si>
    <t>Internal-Private</t>
  </si>
  <si>
    <t>Internal-Shared</t>
  </si>
  <si>
    <t>Shared - Coin Operat</t>
  </si>
  <si>
    <t>PED field No</t>
  </si>
  <si>
    <t>Construction Year</t>
  </si>
  <si>
    <t>Damp locations, extent and reading  
Special attention to adjoining wall of bathrooms. (bedrooms, hallways, inside of cupboards, wardrobes).</t>
  </si>
  <si>
    <t>Electrict Meter Locations</t>
  </si>
  <si>
    <t>Gas Meter Locations</t>
  </si>
  <si>
    <t>Water Meter Locations</t>
  </si>
  <si>
    <t>HWS Manufacture Year</t>
  </si>
  <si>
    <t>Window Type</t>
  </si>
  <si>
    <t>Gas continuous</t>
  </si>
  <si>
    <t>1) Unhid 'HNSW bas mod stan results' sheet and added dropdown lists to all required fields
2) Unhid 'HNSW bas mod stan' sheet (information only)
3) Unhid 'Modifications' sheet and added dropdown lists to all required fields
4) Unhid 'BCA Compliance' sheet and added Y/N dropdown lists to all fields
5) Resolve duplicate Stock Code BFSSMOKE; Water Tank is now BPPWTNK
6) Added hidden column for the PED field No in General Property Info and Modification sheets
7) Added Dropdown Lists in the Config sheet and created dropdowns for all appropriate fields
8) Removed the Leave Formulas sheet as this is superceded by the Config sheet</t>
  </si>
  <si>
    <t>Tenant Welfare Questions</t>
  </si>
  <si>
    <t>Total Price 
(Ex GST)</t>
  </si>
  <si>
    <t xml:space="preserve">Wheelchair Accessible </t>
  </si>
  <si>
    <t>Adaptable</t>
  </si>
  <si>
    <t>Ionisation</t>
  </si>
  <si>
    <t>Carport x1 Spaces</t>
  </si>
  <si>
    <t>Carport x2 Spaces</t>
  </si>
  <si>
    <t>Disabled x1 Space</t>
  </si>
  <si>
    <t>Disabled x2 Spaces</t>
  </si>
  <si>
    <t>Double Garage</t>
  </si>
  <si>
    <t>Driveway x1 Spaces</t>
  </si>
  <si>
    <t>Driveway x2 Spaces</t>
  </si>
  <si>
    <t>Driveway x2+ Spaces</t>
  </si>
  <si>
    <t>None</t>
  </si>
  <si>
    <t>Parking x1 Space</t>
  </si>
  <si>
    <t>Parking x2 Spaces</t>
  </si>
  <si>
    <t>Parking x4+ Spaces</t>
  </si>
  <si>
    <t>Car Parking</t>
  </si>
  <si>
    <t>Aluminium</t>
  </si>
  <si>
    <t>Window material</t>
  </si>
  <si>
    <t>Window Material</t>
  </si>
  <si>
    <t>Double Hung</t>
  </si>
  <si>
    <t>Awning</t>
  </si>
  <si>
    <t>Casement</t>
  </si>
  <si>
    <t>Fixed</t>
  </si>
  <si>
    <t>Sliding</t>
  </si>
  <si>
    <t>Anchor Points</t>
  </si>
  <si>
    <t>BGCAPCER</t>
  </si>
  <si>
    <t>Sump Pump Present?</t>
  </si>
  <si>
    <t>Asbestos Present</t>
  </si>
  <si>
    <t>Hazard Condition</t>
  </si>
  <si>
    <t>Presumed</t>
  </si>
  <si>
    <t>Hazard Present</t>
  </si>
  <si>
    <t>Sound</t>
  </si>
  <si>
    <t>Unsound</t>
  </si>
  <si>
    <t>Material Identified</t>
  </si>
  <si>
    <t>Specific Location</t>
  </si>
  <si>
    <t>v1.2</t>
  </si>
  <si>
    <t>1) Assigned Extended data field numbers to new Extended data fields
2) Protected all cells that data entry is not required
3) Hid all columns that are for upload information only
3) Hid sheets Version Control and Config</t>
  </si>
  <si>
    <t>v1.3</t>
  </si>
  <si>
    <t>1) Fixed text colour on Property Code in Title sheet
2) Added formula to Responsive sheet (Total price = Qty * Unit Price)
3) Change validation of steps to integer in Property info sheet
4) Added N/A to Laundry dropdown in Property info sheet
5) made all locations for tanks to be free text in Property info sheet</t>
  </si>
  <si>
    <t>v1.4</t>
  </si>
  <si>
    <t>Common Area HWS Present?</t>
  </si>
  <si>
    <t>Common Area HWS Location</t>
  </si>
  <si>
    <t>Estimated Unit Cost</t>
  </si>
  <si>
    <t>Are wall vents required</t>
  </si>
  <si>
    <t>Entrance</t>
  </si>
  <si>
    <t>Balcony/Landing</t>
  </si>
  <si>
    <t>Gas storage</t>
  </si>
  <si>
    <t>Electric storage</t>
  </si>
  <si>
    <t>Solar/Electric</t>
  </si>
  <si>
    <t>Parking x3 Spaces</t>
  </si>
  <si>
    <t>D Brick/B Veneer</t>
  </si>
  <si>
    <t>1) Added HWS and Rain Tank present and location to General Property Info sheet
2) Changed config for Parking Spaces and HWS Type
3) Merged Hazards and Asbestos sheets
4) Added sheet for the SoR Codes descriptions and unit prices
5) Added SoR lookup for SoR Codes</t>
  </si>
  <si>
    <t>Lead Paint Risk</t>
  </si>
  <si>
    <t>SoR Code</t>
  </si>
  <si>
    <t>Remove/dispose of used SYRINGE/NEEDLE in conjunction with other works - rate per syringe/needle.</t>
  </si>
  <si>
    <t>Each</t>
  </si>
  <si>
    <t>BAR00</t>
  </si>
  <si>
    <t>Bathroom renovation- bathroom up to 5.70m2</t>
  </si>
  <si>
    <t>BAR01</t>
  </si>
  <si>
    <t>Bathroom renovation – bathroom 5.70m2 to 6.27m2</t>
  </si>
  <si>
    <t>BAR02</t>
  </si>
  <si>
    <t>Bathroom renovation – bathroom 6.28m2 to 6.84m2</t>
  </si>
  <si>
    <t>BAR03</t>
  </si>
  <si>
    <t>Bathroom renovation – bathroom 6.85m2 to 7.41m2</t>
  </si>
  <si>
    <t>BAR04</t>
  </si>
  <si>
    <t>Bathroom renovation – bathroom 7.42m2 to 7.98m2</t>
  </si>
  <si>
    <t>BAR05</t>
  </si>
  <si>
    <t>Bathroom renovation – bathroom over 7.98m2</t>
  </si>
  <si>
    <t>BAR06</t>
  </si>
  <si>
    <t>Add on for laundry items in combined bathroom laundry</t>
  </si>
  <si>
    <t>CAR00150</t>
  </si>
  <si>
    <t>Lift &amp; remove existing conventionally laid carpet including steps and/or winders</t>
  </si>
  <si>
    <t>m2.</t>
  </si>
  <si>
    <t>CAR00200</t>
  </si>
  <si>
    <t>Lift &amp; remove existing conventionally laid carpet, or carpet tiles</t>
  </si>
  <si>
    <t>CAR00250</t>
  </si>
  <si>
    <t>Lift &amp; remove existing conventionally laid carpet &amp; underlay</t>
  </si>
  <si>
    <t>CAR00300</t>
  </si>
  <si>
    <t>Lift &amp; remove existing carpet or carpet tiles adhesive fixed</t>
  </si>
  <si>
    <t>CAR00350</t>
  </si>
  <si>
    <t>Lift &amp; remove existing timber quad, fixings, nails, and make good, etc</t>
  </si>
  <si>
    <t>Room.</t>
  </si>
  <si>
    <t>CAR00400</t>
  </si>
  <si>
    <t>Supply &amp; lay carpet including underlay, smoothedge, etc – Class 1 &amp; 2 Residential dwellings</t>
  </si>
  <si>
    <t>CAR00450</t>
  </si>
  <si>
    <t>Supply &amp; lay carpet excluding underlay [100% Nylon Residential Extra Heavy Duty]– Class 1 &amp; 2 Residential dwellings</t>
  </si>
  <si>
    <t>CAR00500</t>
  </si>
  <si>
    <t>Supply &amp; lay carpet &amp; underlay  to STAIRS [100% Nylon Residential Extra Heavy Duty] – Class 1 &amp; 2 Residential dwellings</t>
  </si>
  <si>
    <t>CAR00550</t>
  </si>
  <si>
    <t>Supply &amp; lay carpet to STEP &amp;/or WINDER [100% Nylon Residential Extra Heavy Duty] – Class 1 &amp; 2 Residential dwellings</t>
  </si>
  <si>
    <t>Step.</t>
  </si>
  <si>
    <t>CAR00600</t>
  </si>
  <si>
    <t>Supply &amp; lay carpet to COMMON AREAS &amp; STAIRS [100% Wool Residential Heavy  Duty] - Class 3 – Residential dwelling, Class 2 - common areas and stairs</t>
  </si>
  <si>
    <t>CAR00650</t>
  </si>
  <si>
    <t>Supply &amp; lay carpet to COMMON AREAS &amp; STAIRS [100% Wool Residential Heavy  Duty]  Class 3 – Residential dwelling, Class 2 – including underlay</t>
  </si>
  <si>
    <t>CAR00700</t>
  </si>
  <si>
    <t>Supply &amp; lay carpet to COMMON AREAS &amp; STAIRS [100% Wool Residential Heavy  Duty]  Class 3 – Residential dwelling, Class 2 – common areas and stairs adhesive fixed - timber floor</t>
  </si>
  <si>
    <t>CAR00750</t>
  </si>
  <si>
    <t>Re-stretch existing loose &amp; gathered carpet, trim off excess</t>
  </si>
  <si>
    <t>CAR00800</t>
  </si>
  <si>
    <t>(Repair frayed carpet joins, trim off excess).</t>
  </si>
  <si>
    <t>CAR00850</t>
  </si>
  <si>
    <t>Supply &amp; install carpet patch, i.e., less than an entire room</t>
  </si>
  <si>
    <t>CAR00900</t>
  </si>
  <si>
    <t>Surcharge for carpet under 2Om2.</t>
  </si>
  <si>
    <t>Item.</t>
  </si>
  <si>
    <t>CAR01500</t>
  </si>
  <si>
    <t>Supply &amp; install trims &amp; binder bars, to concrete/timber floors as per manufacturers instructions</t>
  </si>
  <si>
    <t>m</t>
  </si>
  <si>
    <t>CAR01700</t>
  </si>
  <si>
    <t>Supply &amp; lay 3mm vinyl tiles - concrete floors. Includes supply &amp; installation of binder/trim bars to openings and /or doorways as required.</t>
  </si>
  <si>
    <t>CAR01710</t>
  </si>
  <si>
    <t>Supply &amp; lay 5mm vinyl planks - concrete floors. Includes supply &amp; installation of binder/trim bars to openings and /or doorways as required.</t>
  </si>
  <si>
    <t>CAR01720</t>
  </si>
  <si>
    <t>Supply &amp; lay 2.5-3.0mm vinyl planks - concrete floors. Includes supply &amp; installation of binder/trim bars to openings and /or doorways as required.</t>
  </si>
  <si>
    <t>CAR01750</t>
  </si>
  <si>
    <t>Supply &amp; lay 3mm vinyl tiles - timber floors. Includes supply &amp; installation of binder/trim bars to openings and /or doorways as required</t>
  </si>
  <si>
    <t>CAR01760</t>
  </si>
  <si>
    <t>Supply &amp; lay 5mm vinyl planks - timber floors. Includes supply &amp; installation of binder/trim bars to openings and /or doorways as required</t>
  </si>
  <si>
    <t>CAR01770</t>
  </si>
  <si>
    <t>Supply &amp; lay 2.5-3.0mm vinyl planks - timber floors. Includes supply &amp; installation of binder/trim bars to openings and /or doorways as required</t>
  </si>
  <si>
    <t>CAR01800</t>
  </si>
  <si>
    <t>Surcharge for vinyl tiles under 10 m2.</t>
  </si>
  <si>
    <t>CAR01850</t>
  </si>
  <si>
    <t>Refix loose or lifting tile</t>
  </si>
  <si>
    <t>CAR01900</t>
  </si>
  <si>
    <t>Remove &amp; replace cracked or damaged tile - timber or concrete floors</t>
  </si>
  <si>
    <t>CAR02100</t>
  </si>
  <si>
    <t>Supply &amp; lay 2mm or 3mm sheet vinyl - concrete floor</t>
  </si>
  <si>
    <t>CAR02105</t>
  </si>
  <si>
    <t>Supply and lay cushioned / acoustic sheet vinyl -  concrete floor</t>
  </si>
  <si>
    <t>CAR02110</t>
  </si>
  <si>
    <t>Supply and lay 2mm or 3mm sheet vinyl - timber floor</t>
  </si>
  <si>
    <t>CAR02115</t>
  </si>
  <si>
    <t>Supply and lay cushioned / acoustic sheet vinyl - timber floor</t>
  </si>
  <si>
    <t>CAR02150</t>
  </si>
  <si>
    <t>Re-weld sheet vinyl seams with matching vinyl</t>
  </si>
  <si>
    <t>CAR02155</t>
  </si>
  <si>
    <t>Repair non cushioned sheet vinyl</t>
  </si>
  <si>
    <t>CAR02160</t>
  </si>
  <si>
    <t>Repair cushioned sheet vinyl</t>
  </si>
  <si>
    <t>CAR02200</t>
  </si>
  <si>
    <t>Supply &amp; install aluminium step tread nosing</t>
  </si>
  <si>
    <t>CAR02250</t>
  </si>
  <si>
    <t>Remove &amp; refix existing nosings &amp; supply &amp; fit new inserts</t>
  </si>
  <si>
    <t>CAR02300</t>
  </si>
  <si>
    <t>Supply &amp; spread floor levelling compound</t>
  </si>
  <si>
    <t>CAR02350</t>
  </si>
  <si>
    <t>Sand timber floor</t>
  </si>
  <si>
    <t>CAR02400</t>
  </si>
  <si>
    <t>Coat sanded floor</t>
  </si>
  <si>
    <t>CAR02450</t>
  </si>
  <si>
    <t>(Remove flush door, cut bottom to clear tiles or floor covering Repair, refit &amp; adjust).</t>
  </si>
  <si>
    <t>Door.</t>
  </si>
  <si>
    <t>CAR02500</t>
  </si>
  <si>
    <t>Move furniture to allow for flooring replacement in occupied dwelling. Cannot be used unless directed.</t>
  </si>
  <si>
    <t>COMBRM</t>
  </si>
  <si>
    <t xml:space="preserve">Paint and replace floor finish in combined rooms     </t>
  </si>
  <si>
    <t>Dwel</t>
  </si>
  <si>
    <t>DUCT</t>
  </si>
  <si>
    <t xml:space="preserve">Supply and Installation of ducting only (from range hood to external)     </t>
  </si>
  <si>
    <t>ELE00100</t>
  </si>
  <si>
    <t>Remove &amp; dispose of existing &amp; supply &amp; install single light switch</t>
  </si>
  <si>
    <t>Each.</t>
  </si>
  <si>
    <t>ELE00150</t>
  </si>
  <si>
    <t>Remove &amp; dispose of existing &amp; supply &amp; install double light switch</t>
  </si>
  <si>
    <t>ELE00200</t>
  </si>
  <si>
    <t>Remove &amp; dispose of existing &amp; supply &amp; install triple light switch</t>
  </si>
  <si>
    <t>ELE00225</t>
  </si>
  <si>
    <t>Remove &amp; dispose of existing &amp; supply &amp; install 4 gang light switch</t>
  </si>
  <si>
    <t>ELE00240</t>
  </si>
  <si>
    <t>Remove and dispose of existing light switch and supply &amp; install new rocker switches, large rockers only.  In disabled and pensioner modified dwellings only</t>
  </si>
  <si>
    <t>ELE00242</t>
  </si>
  <si>
    <t>Remove &amp; dispose of existing &amp; supply &amp; install single large rocker (disabled) light switch</t>
  </si>
  <si>
    <t>ELE00243</t>
  </si>
  <si>
    <t>Remove &amp; dispose of existing &amp; supply &amp; install double large rocker (disabled light switch</t>
  </si>
  <si>
    <t>ELE00244</t>
  </si>
  <si>
    <t>Remove &amp; dispose of existing &amp; supply &amp; install large rocker (disabled) triple light switch</t>
  </si>
  <si>
    <t>ELE00245</t>
  </si>
  <si>
    <t>Remove &amp; dispose of existing &amp; supply &amp; install large rocker (disabled) 4 gang light switch</t>
  </si>
  <si>
    <t>ELE00246</t>
  </si>
  <si>
    <t>Remove, supply &amp; install new DOUBLE  large rocker (disabled)  [power point) outlet combination switch</t>
  </si>
  <si>
    <t>ELE00250</t>
  </si>
  <si>
    <t>Remove &amp; dispose of existing &amp; supply &amp; install ceiling switch</t>
  </si>
  <si>
    <t>ELE00300</t>
  </si>
  <si>
    <t>Remove &amp; dispose of existing &amp; supply &amp; install combination light/fan switch</t>
  </si>
  <si>
    <t>ELE00350</t>
  </si>
  <si>
    <t>Remove &amp; dispose of existing &amp; supply &amp; install weatherproof light switch</t>
  </si>
  <si>
    <t>ELE00400</t>
  </si>
  <si>
    <t>Remove &amp; dispose of existing &amp; supply &amp; install cover plate to light switch</t>
  </si>
  <si>
    <t>ELE00450</t>
  </si>
  <si>
    <t>Remove &amp; dispose of existing &amp; supply &amp; install new ceiling rose</t>
  </si>
  <si>
    <t>ELE00500</t>
  </si>
  <si>
    <t>Remove &amp; dispose of existing &amp; supply &amp; install new mounting base</t>
  </si>
  <si>
    <t>ELE00550</t>
  </si>
  <si>
    <t>Remove &amp; dispose of existing &amp; supply &amp; install new ceiling rose  including mounting base</t>
  </si>
  <si>
    <t>ELE00600</t>
  </si>
  <si>
    <t>Remove &amp; dispose of existing &amp; supply &amp; install new flex pendant &amp; lamp holder including ceiling rose &amp; mounting base</t>
  </si>
  <si>
    <t>ELE00650</t>
  </si>
  <si>
    <t>Remove &amp; dispose of existing &amp; supply &amp; install flex pendant &amp; lamp holder only</t>
  </si>
  <si>
    <t>ELE00700</t>
  </si>
  <si>
    <t>Remove &amp; dispose of existing &amp; supply &amp; install batten holder with or without mounting flange. White or c Colour to match</t>
  </si>
  <si>
    <t>ELE00900</t>
  </si>
  <si>
    <t>Refix existing G.P.O., light switch, light fittings or smoke alarm</t>
  </si>
  <si>
    <t>ELE00950</t>
  </si>
  <si>
    <t>Supply &amp; install new light, internal or external and switch complete, level ceilings</t>
  </si>
  <si>
    <t>ELE01000</t>
  </si>
  <si>
    <t>Supply &amp; install new light, internal or external &amp; switch complete, sloping ceiling</t>
  </si>
  <si>
    <t>ELE01025</t>
  </si>
  <si>
    <t>(Replace existing with new 10 - 30 watt LED oyster or bunker light fitting fitting) Internal/external</t>
  </si>
  <si>
    <t>ELE01050</t>
  </si>
  <si>
    <t>Supply &amp; install additional light circuit &amp; circuit breaker up to maximum 20 amps</t>
  </si>
  <si>
    <t>ELE01100</t>
  </si>
  <si>
    <t xml:space="preserve">Remove &amp; dispose of existing and supply &amp; install light shade fitting and globe to external light, all types. </t>
  </si>
  <si>
    <t>ELE01200</t>
  </si>
  <si>
    <t>Remove &amp; dispose of existing &amp; supply &amp; install heat globe to light fitting, type as directed</t>
  </si>
  <si>
    <t>ELE01250</t>
  </si>
  <si>
    <t>Remove &amp; dispose of existing &amp; supply &amp; fit energy saving long life globe or 80 watt Mercury Vapour globe</t>
  </si>
  <si>
    <t>ELE01300</t>
  </si>
  <si>
    <t>Remove &amp; dispose of existing &amp; supply &amp; fit sodium vapour lamp</t>
  </si>
  <si>
    <t>ELE01500</t>
  </si>
  <si>
    <t>Remove &amp; dispose of existing &amp; supply &amp; install fluorescent tube up to 1200mm</t>
  </si>
  <si>
    <t>ELE01550</t>
  </si>
  <si>
    <t>(Remove &amp; dispose of existing &amp; supply &amp; install new diffuser, single or twin fluorescent tubes up to 600mm long).</t>
  </si>
  <si>
    <t>ELE01600</t>
  </si>
  <si>
    <t>Remove &amp; dispose of existing &amp; supply &amp; install diffuser, one fluorescent tube 600mm up to 1200mm long</t>
  </si>
  <si>
    <t>ELE01650</t>
  </si>
  <si>
    <t>Remove &amp; dispose of existing &amp; supply &amp; install diffuser, 2 fluorescent tubes 600mm up to 1200mm long</t>
  </si>
  <si>
    <t>ELE01750</t>
  </si>
  <si>
    <t>Check &amp; make good wiring to any electrical domestic fitting, e.g., light fitting, switch GPO, or TV and Ph jack.</t>
  </si>
  <si>
    <t>ELE01800</t>
  </si>
  <si>
    <t>Replace existing with new 18 watt fluorescent fitting</t>
  </si>
  <si>
    <t>ELE01850</t>
  </si>
  <si>
    <t>Replace existing with new 18 watt twin fluorescent fitting</t>
  </si>
  <si>
    <t>ELE01900</t>
  </si>
  <si>
    <t>Replace existing with new 36 watt fluorescent fitting</t>
  </si>
  <si>
    <t>ELE01950</t>
  </si>
  <si>
    <t>Replace existing with new 36 watt twin fluorescent fitting</t>
  </si>
  <si>
    <t>ELE02000</t>
  </si>
  <si>
    <t>Supply &amp; install earthing to fluorescent fitting</t>
  </si>
  <si>
    <t>ELE02050</t>
  </si>
  <si>
    <t>Remove, dispose of existing, supply &amp; install ballast up to 40 watt</t>
  </si>
  <si>
    <t>ELE02100</t>
  </si>
  <si>
    <t>Remove, dispose of existing, supply &amp; install ballast  up to 80 watt to Mercury Vapour fitting</t>
  </si>
  <si>
    <t>ELE02150</t>
  </si>
  <si>
    <t>Remove, dispose of existing, supply &amp; install Lamp holder to one end of fluorescent fitting</t>
  </si>
  <si>
    <t>ELE02200</t>
  </si>
  <si>
    <t>Make good damaged wiring adjacent to existing smoke alarm, light switch, fitting or power point</t>
  </si>
  <si>
    <t>ELE02250</t>
  </si>
  <si>
    <t>Check &amp; repair broken wiring in power or light circuit NOT adjacent to power point. Or light fitting</t>
  </si>
  <si>
    <t>ELE02300</t>
  </si>
  <si>
    <t>Replace day/night sensor switch complete, to suit incandescent &amp; fluorescent load</t>
  </si>
  <si>
    <t>ELE02350</t>
  </si>
  <si>
    <t>Remove &amp; dispose of existing &amp; supply &amp; install time delay switch, button type</t>
  </si>
  <si>
    <t>ELE02400</t>
  </si>
  <si>
    <t>Remove &amp; dispose of existing &amp; supply &amp; install common area time clock</t>
  </si>
  <si>
    <t>ELE02450</t>
  </si>
  <si>
    <t>Remove &amp; refix existing electrical fitting. Make safe wiring for other trades</t>
  </si>
  <si>
    <t>ELE02501</t>
  </si>
  <si>
    <t>Disconnect &amp; make wiring safe to other trades 2 visits Complete room</t>
  </si>
  <si>
    <t>room</t>
  </si>
  <si>
    <t>ELE02550</t>
  </si>
  <si>
    <t>Remove illegal light  fitting and/or shade</t>
  </si>
  <si>
    <t>ELE02600</t>
  </si>
  <si>
    <t>Supply &amp; install override switch for common area lighting</t>
  </si>
  <si>
    <t>ELE02700</t>
  </si>
  <si>
    <t>Remove and dispose of existing and supply &amp; install Category ‘P’ [High levels of vandalism] common area light complete, wall or pole mounted up to 4.5m high</t>
  </si>
  <si>
    <t>Item</t>
  </si>
  <si>
    <t>ELE02750</t>
  </si>
  <si>
    <t>Remove and dispose of existing and supply &amp; install Category ‘P’  [Medium levels of vandalism] common area light complete, wall or pole mounted up to 4.5m high</t>
  </si>
  <si>
    <t>ELE02800</t>
  </si>
  <si>
    <t>Remove and dispose of existing and supply &amp; install Category ‘P’  [High levels of vandalism] common area light standard diffuser</t>
  </si>
  <si>
    <t>ELE02850</t>
  </si>
  <si>
    <t>Remove and dispose of existing and supply &amp; install Category ‘P’  [Medium levels of vandalism] common area light standard diffuser</t>
  </si>
  <si>
    <t>ELE02900</t>
  </si>
  <si>
    <t>Remove existing &amp; supply &amp; install new galvanised steel post to suit new common area light shade fitting up to  2m mounting height</t>
  </si>
  <si>
    <t>ELE02950</t>
  </si>
  <si>
    <t>Remove existing &amp; supply &amp; install new galvanised steel pole to suit new common area light fitting. 2m up to 3.4m mounting height</t>
  </si>
  <si>
    <t>ELE03000</t>
  </si>
  <si>
    <t>Remove existing &amp; supply &amp; install new galvanised steel pole to suit new common area light shade fitting.3.4m up to 4.5m mounting height</t>
  </si>
  <si>
    <t>ELE03050</t>
  </si>
  <si>
    <t>Remove existing supply &amp; install new 18 watt vandalite</t>
  </si>
  <si>
    <t>ELE03100</t>
  </si>
  <si>
    <t>Supply &amp; install heavy duty underground conduit complete with electrical cabling connected to supply</t>
  </si>
  <si>
    <t>m.</t>
  </si>
  <si>
    <t>ELE03150</t>
  </si>
  <si>
    <t>Supply &amp; install electrical cabling within wall &amp; roof spaces connected to common area Supply</t>
  </si>
  <si>
    <t>ELE03200</t>
  </si>
  <si>
    <t>Supply &amp; install heavy duty conduit with cabling securely fixed to walls, eaves etc.</t>
  </si>
  <si>
    <t>ELE03250</t>
  </si>
  <si>
    <t>Supply &amp; install heavy duty ducting with cabling securely fixed to walls, eaves etc.</t>
  </si>
  <si>
    <t>ELE03300</t>
  </si>
  <si>
    <t>Supply &amp; install Day Night switch at approved location</t>
  </si>
  <si>
    <t>ELE03350</t>
  </si>
  <si>
    <t>Supply &amp; install adaptable junction box</t>
  </si>
  <si>
    <t>ELE03400</t>
  </si>
  <si>
    <t>Supply &amp; install light duty grey conduit to areas within existing buildings as required</t>
  </si>
  <si>
    <t>ELE03450</t>
  </si>
  <si>
    <t>Allowance to tunnel under existing concrete paved areas</t>
  </si>
  <si>
    <t>ELE03500</t>
  </si>
  <si>
    <t>Allowance to diamond cut existing concrete paving to  300mm width, backfill, re-concrete to match existing &amp; remove excess spoil from site</t>
  </si>
  <si>
    <t>ELE03550</t>
  </si>
  <si>
    <t>Supply &amp; install an accurate scaled diagram indicating location of new underground conduits installed</t>
  </si>
  <si>
    <t>ELE03600</t>
  </si>
  <si>
    <t>Renew entry quick module weatherproof reader</t>
  </si>
  <si>
    <t>ELE03650</t>
  </si>
  <si>
    <t>Supply proximity card reader</t>
  </si>
  <si>
    <t>ELE03700</t>
  </si>
  <si>
    <t>Renew 4 button weatherproof  door station</t>
  </si>
  <si>
    <t>ELE03750</t>
  </si>
  <si>
    <t>Renew 6 button weatherproof  door station</t>
  </si>
  <si>
    <t>ELE03800</t>
  </si>
  <si>
    <t>Renew 8 button weatherproof door station</t>
  </si>
  <si>
    <t>ELE03850</t>
  </si>
  <si>
    <t>Renew buzzer button to intercom system. All types</t>
  </si>
  <si>
    <t>ELE03900</t>
  </si>
  <si>
    <t>Renew 12 volt DC power supply to intercom system</t>
  </si>
  <si>
    <t>ELE03950</t>
  </si>
  <si>
    <t>Renew reed switch to intercom system</t>
  </si>
  <si>
    <t>ELE04000</t>
  </si>
  <si>
    <t>Renew electric door striker/lock.)</t>
  </si>
  <si>
    <t>ELE04050</t>
  </si>
  <si>
    <t>Renew damaged wiring to door striker</t>
  </si>
  <si>
    <t>ELE04075</t>
  </si>
  <si>
    <t>Renew hand set, wall or desk mounted, to intercom system</t>
  </si>
  <si>
    <t>Dwel.</t>
  </si>
  <si>
    <t>ELE04150</t>
  </si>
  <si>
    <t>Renew door alarm light &amp; fitting  to intercom system</t>
  </si>
  <si>
    <t>ELE04250</t>
  </si>
  <si>
    <t>Remove, supply &amp; install new SINGLE [power point] outlet combination switch</t>
  </si>
  <si>
    <t>ELE04300</t>
  </si>
  <si>
    <t>Remove supply &amp; install new 1 way key operated switch</t>
  </si>
  <si>
    <t>ELE04350</t>
  </si>
  <si>
    <t>Remove, supply &amp; install new DOUBLE   [power point) outlet combination switch</t>
  </si>
  <si>
    <t>ELE04360</t>
  </si>
  <si>
    <t>Remove, supply &amp; install new DOUBLE   [power point prestige/disabled outlet combination switch</t>
  </si>
  <si>
    <t>ELE04400</t>
  </si>
  <si>
    <t>Remove, supply &amp; install new combination light switch &amp; power outlet, single or double</t>
  </si>
  <si>
    <t>ELE04450</t>
  </si>
  <si>
    <t>Supply &amp; install mounting block to combination switch additional to Items specified</t>
  </si>
  <si>
    <t>ELE04500</t>
  </si>
  <si>
    <t>Supply &amp; install new single power point on same circuit.  Over 0.5m from existing power point</t>
  </si>
  <si>
    <t>ELE04550</t>
  </si>
  <si>
    <t>Supply &amp; install new double power point on same circuit. Over 0.5m from existing power point</t>
  </si>
  <si>
    <t>ELE04600</t>
  </si>
  <si>
    <t>Supply &amp; install new single power point. Under 0.5m from &amp; on same circuit as existing power point</t>
  </si>
  <si>
    <t>ELE04620</t>
  </si>
  <si>
    <t xml:space="preserve">Remove and dispose, supply &amp; install internal or external waterproof double power outlet.  </t>
  </si>
  <si>
    <t>ELE04630</t>
  </si>
  <si>
    <t>Supply &amp; install new waterproof double power point, internal or external, on same circuit. Over 0.5m from existing power point.</t>
  </si>
  <si>
    <t>ELE04650</t>
  </si>
  <si>
    <t>Supply &amp; install new power point. Complete – double outlet. Under 0.5m from &amp; on same circuit as existing power point</t>
  </si>
  <si>
    <t>ELE04700</t>
  </si>
  <si>
    <t>Supply &amp; install additional power circuit, controlled by a residual current device. Additional to Items ELE04500 to ELE04650</t>
  </si>
  <si>
    <t>ELE04750</t>
  </si>
  <si>
    <t>Supply &amp; install galvanised bracket to power point &amp; refix</t>
  </si>
  <si>
    <t>ELE04800</t>
  </si>
  <si>
    <t>Remove, a dispose of existing supply &amp; install 4 pin polycarbonate plug top complete with separate cord clamp - 15/20amp</t>
  </si>
  <si>
    <t>ELE04850</t>
  </si>
  <si>
    <t>Remove &amp; dispose of existing &amp; supply &amp; install contact pin assembly to 4 pin plug top 15/20 amp</t>
  </si>
  <si>
    <t>ELE04900</t>
  </si>
  <si>
    <t>Remove &amp; dispose of existing &amp; supply &amp; install contact socket assembly to 4 pin switch plug 15/20 amp</t>
  </si>
  <si>
    <t>ELE04950</t>
  </si>
  <si>
    <t>Remove &amp; dispose of existing &amp; supply &amp; install complete surface mounted protected switch plug combination</t>
  </si>
  <si>
    <t>ELE05050</t>
  </si>
  <si>
    <t>Inspect &amp; report on condition of existing wiring to dwelling</t>
  </si>
  <si>
    <t>ELE05100</t>
  </si>
  <si>
    <t>Check earthing &amp; repair earthing system to Supply Authority requirements  - cottages &amp; apartments</t>
  </si>
  <si>
    <t>ELE05150</t>
  </si>
  <si>
    <t>Report on condition of wiring. Check &amp; repair earthing system to dwelling</t>
  </si>
  <si>
    <t>ELE05200</t>
  </si>
  <si>
    <t>Remove &amp; dispose of existing &amp; supply &amp; install mains connection box. Cottages, single storey buildings</t>
  </si>
  <si>
    <t>ELE05300</t>
  </si>
  <si>
    <t>Remove &amp; dispose of existing &amp; supply &amp; install single phase consumers mains T.P.S. Installed in roof space.</t>
  </si>
  <si>
    <t>ELE05350</t>
  </si>
  <si>
    <t>Remove and dispose of existing and supply &amp; install multi-phase consumers mains as for ELE05300</t>
  </si>
  <si>
    <t>ELE05400</t>
  </si>
  <si>
    <t>Remove &amp; dispose of existing &amp; supply &amp; install main earth in conjunction with specified Items ELE05300-05350</t>
  </si>
  <si>
    <t>ELE05450</t>
  </si>
  <si>
    <t>Supply &amp; install consumers neutral link to switchboard</t>
  </si>
  <si>
    <t>ELE05900</t>
  </si>
  <si>
    <t>Remove &amp; dispose of existing &amp; supply &amp; install multi-phase miniature De-ion circuit breaker</t>
  </si>
  <si>
    <t>ELE05950</t>
  </si>
  <si>
    <t>supply &amp; install combined residual current device-circuit breaker to protect Lighting/power circuit – 20amp – 3 K.A.</t>
  </si>
  <si>
    <t>ELE06000</t>
  </si>
  <si>
    <t>supply &amp; install residual current device to protect Lighting/power circuit – 20amp – 3 K.A.</t>
  </si>
  <si>
    <t>ELE06150</t>
  </si>
  <si>
    <t>Supply &amp; install circuit breaker board &amp; 1 - 18 pole circuit breakers complete in place of existing fuse units</t>
  </si>
  <si>
    <t>ELE06175</t>
  </si>
  <si>
    <t>Supply &amp; install new pole covers within the sub-board</t>
  </si>
  <si>
    <t>Sub-board</t>
  </si>
  <si>
    <t>ELE06200</t>
  </si>
  <si>
    <t>Refix meter board to wall including fixings</t>
  </si>
  <si>
    <t>ELE06250</t>
  </si>
  <si>
    <t>Re-hang metal meter box door</t>
  </si>
  <si>
    <t>ELE06275</t>
  </si>
  <si>
    <t>Install/replace door to sub-board enclosure</t>
  </si>
  <si>
    <t>ELE06300</t>
  </si>
  <si>
    <t>Supply &amp; install new metal meter box door</t>
  </si>
  <si>
    <t>ELE06350</t>
  </si>
  <si>
    <t>Supply &amp; install wiring to range  with residual current device and isolator in kitchen</t>
  </si>
  <si>
    <t>ELE06400</t>
  </si>
  <si>
    <t>Supply &amp; install red neon isolation switch for cooking appliances or hot water heaters</t>
  </si>
  <si>
    <t>ELE06450</t>
  </si>
  <si>
    <t>Remove &amp; dispose of existing &amp; supply &amp; install isolation switch for cooking appliances or hot water heaters</t>
  </si>
  <si>
    <t>ELE06500</t>
  </si>
  <si>
    <t>supply &amp; install wiring to hot water unit (4.8 kW) with residual current device and isolation switch</t>
  </si>
  <si>
    <t>ELE06550</t>
  </si>
  <si>
    <t>Supply &amp; install single phase metering</t>
  </si>
  <si>
    <t>ELE06600</t>
  </si>
  <si>
    <t>Supply &amp; install 100amp Supply Authority fuse</t>
  </si>
  <si>
    <t>ELE06650</t>
  </si>
  <si>
    <t>Replace meter box in existing position to include reconnection of existing wiring</t>
  </si>
  <si>
    <t>ELE06700</t>
  </si>
  <si>
    <t>Remove &amp; dispose of existing &amp; supply &amp; install or Supply &amp; install galvanised metal raiser bracket</t>
  </si>
  <si>
    <t>ELE06750</t>
  </si>
  <si>
    <t>Disconnect &amp; reconnect service main</t>
  </si>
  <si>
    <t>ELE06800</t>
  </si>
  <si>
    <t>supply &amp; install terminal block &amp;/or junction box &amp; blank plate</t>
  </si>
  <si>
    <t>ELE06850</t>
  </si>
  <si>
    <t>Supply &amp; install new single phase main switch</t>
  </si>
  <si>
    <t>ELE06900</t>
  </si>
  <si>
    <t>Supply &amp; install new multi phase main switch</t>
  </si>
  <si>
    <t>ELE06925</t>
  </si>
  <si>
    <t>To have a level 2 electrician attend property and replace the overhead mains cables.</t>
  </si>
  <si>
    <t>ELE06950</t>
  </si>
  <si>
    <t>To have a level 2 electrician attend property and replace the consumer mains cables.</t>
  </si>
  <si>
    <t>ELE06975</t>
  </si>
  <si>
    <t>To have a level 2 electrician attend property and replace the meter wiring in the main switch board.</t>
  </si>
  <si>
    <t>ELE07000</t>
  </si>
  <si>
    <t>Clean &amp; service room heater) All types.</t>
  </si>
  <si>
    <t>ELE07050</t>
  </si>
  <si>
    <t>Replace heater switch- All types.</t>
  </si>
  <si>
    <t>ELE07100</t>
  </si>
  <si>
    <t>Replace end panels on all types of fan assisted heaters – All types.</t>
  </si>
  <si>
    <t>ELE07150</t>
  </si>
  <si>
    <t>Replace micro temp to electric room heater – All types.</t>
  </si>
  <si>
    <t>ELE07200</t>
  </si>
  <si>
    <t>Replace thermostat to room heater</t>
  </si>
  <si>
    <t>ELE07300</t>
  </si>
  <si>
    <t>Replace resister to room heater – All types.</t>
  </si>
  <si>
    <t>ELE07350</t>
  </si>
  <si>
    <t>(Replace 2 knobs on wall mounted fan heater – All types.</t>
  </si>
  <si>
    <t>ELE07400</t>
  </si>
  <si>
    <t>Replace element with thermal cut out switch on heater – All types.</t>
  </si>
  <si>
    <t>ELE07450</t>
  </si>
  <si>
    <t>(Replace timer unit on fan assisted room heater – All types.</t>
  </si>
  <si>
    <t>ELE07500</t>
  </si>
  <si>
    <t>Replace temperature cut out switch on heater – All types.</t>
  </si>
  <si>
    <t>ELE07550</t>
  </si>
  <si>
    <t>Replace fan element to heater- All types.</t>
  </si>
  <si>
    <t>ELE07600</t>
  </si>
  <si>
    <t>Replace thermostat to wall mounted fan heater – All types.</t>
  </si>
  <si>
    <t>ELE07650</t>
  </si>
  <si>
    <t>Remove &amp; dispose of existing &amp; supply &amp; install new wall mounted/ recessed fan heater [3.5 kW] or similar, Principal approved type</t>
  </si>
  <si>
    <t>ELE07700</t>
  </si>
  <si>
    <t>Remove &amp; dispose of existing &amp; supply &amp; install new wall mounted\recessed fan heater [6 kW] or similar, Principal approved type</t>
  </si>
  <si>
    <t>ELE07750</t>
  </si>
  <si>
    <t>Supply &amp; install new wall mounted/recessed fan heater [3.5 kW] or similar, Principal approved type</t>
  </si>
  <si>
    <t>ELE07800</t>
  </si>
  <si>
    <t>Supply &amp; install new wall mounted/recessed fan heater  [6 kW] or similar, Principal approved type</t>
  </si>
  <si>
    <t>ELE07850</t>
  </si>
  <si>
    <t>Supply &amp; install new wall mounted/recessed fan heater  [3.5kW] or similar, CHS Approved type</t>
  </si>
  <si>
    <t>ELE08200</t>
  </si>
  <si>
    <t>Supply &amp; install wiring to fan installed by others, ready for operation, including installation of switch. Single story house with roof space</t>
  </si>
  <si>
    <t>ELE08250</t>
  </si>
  <si>
    <t xml:space="preserve">Supply &amp; install up to 250mm Dia exhaust fan to double brick or brick veneer wall, including all wiring, etc. </t>
  </si>
  <si>
    <t>ELE08300</t>
  </si>
  <si>
    <t>Supply &amp; install up to 250mm Dia exhaust fan to timber wall, including all wiring, etc</t>
  </si>
  <si>
    <t>ELE08350</t>
  </si>
  <si>
    <t>Supply &amp; install up to 250mm Dia exhaust fan in ceiling, no ducting, including all wiring, etc</t>
  </si>
  <si>
    <t>ELE08400</t>
  </si>
  <si>
    <t>Remove &amp; dispose of existing &amp; supply &amp; install exhaust fan, ceiling, wall or window  [up to 250mm Dia. Exhaust fan]</t>
  </si>
  <si>
    <t>ELE08401</t>
  </si>
  <si>
    <t>Wire exhaust fan to light switch, remove &amp; dispose of old switch and supply &amp; install new single switch</t>
  </si>
  <si>
    <t>ELE08405</t>
  </si>
  <si>
    <t>Supply &amp; install exhaust fan with ducting to outside</t>
  </si>
  <si>
    <t>ELE08410</t>
  </si>
  <si>
    <t>Remove and dispose of existing and supply &amp; install exhaust fan and ducting to outside</t>
  </si>
  <si>
    <t>ELE08415</t>
  </si>
  <si>
    <t>Supply &amp; install range hood with ducting to outside</t>
  </si>
  <si>
    <t>ELE08420</t>
  </si>
  <si>
    <t>Remove and dispose of existing and supply &amp; install range hood with ducting to outside</t>
  </si>
  <si>
    <t>ELE08450</t>
  </si>
  <si>
    <t>Supply &amp; install face plate to existing exhaust fan</t>
  </si>
  <si>
    <t>ELE08500</t>
  </si>
  <si>
    <t>Remove &amp; dispose of existing &amp; supply &amp; install new room ventilator exhaust fan (continuous flow)</t>
  </si>
  <si>
    <t>ELE08550</t>
  </si>
  <si>
    <t>Supply &amp; install &amp; fix new room ventilator exhaust fan   [continuous flow]</t>
  </si>
  <si>
    <t>ELE08600</t>
  </si>
  <si>
    <t>Remove &amp; dispose of existing &amp; supply &amp; install range hood including fixings [600mm width]</t>
  </si>
  <si>
    <t>ELE08610</t>
  </si>
  <si>
    <t>Remove &amp; dispose of existing &amp; supply &amp; install range hood including fixings  All types. [600mm and 900mm width]</t>
  </si>
  <si>
    <t>ELE08650</t>
  </si>
  <si>
    <t>Remove &amp; dispose of existing &amp; supply &amp; install filter to 600mm or 900mm range hood</t>
  </si>
  <si>
    <t>ELE08660</t>
  </si>
  <si>
    <t xml:space="preserve">Supply and install slide out rangehood </t>
  </si>
  <si>
    <t>ELE08700</t>
  </si>
  <si>
    <t>Remove &amp; dispose of existing &amp; supply &amp; install push fit filter to room ventilator</t>
  </si>
  <si>
    <t>ELE08750</t>
  </si>
  <si>
    <t>Remove &amp; replace front cover of casing to room ventilator</t>
  </si>
  <si>
    <t>ELE09150</t>
  </si>
  <si>
    <t>Supply &amp; install ceiling fan complete</t>
  </si>
  <si>
    <t>ELE09155</t>
  </si>
  <si>
    <t>Remove and dispose of ceiling fan complete</t>
  </si>
  <si>
    <t>ELE09200</t>
  </si>
  <si>
    <t>Disconnect, pick up &amp; store washing machine</t>
  </si>
  <si>
    <t>ELE09250</t>
  </si>
  <si>
    <t>Renew drum belt to washing machine</t>
  </si>
  <si>
    <t>ELE09300</t>
  </si>
  <si>
    <t>Supply &amp; install new brake lever to washing machine</t>
  </si>
  <si>
    <t>ELE09350</t>
  </si>
  <si>
    <t>Inspect &amp; Repair Automatic Washing Machine</t>
  </si>
  <si>
    <t>ELE09400</t>
  </si>
  <si>
    <t>Remove &amp; retain existing item. supply &amp; install electric motor to washing machine</t>
  </si>
  <si>
    <t>ELE09450</t>
  </si>
  <si>
    <t>Remove &amp; retain existing item. supply &amp; install water pump to washing machine</t>
  </si>
  <si>
    <t>ELE09500</t>
  </si>
  <si>
    <t>Remove &amp; retain existing item. supply &amp; install inlet mixing valve to washing machine</t>
  </si>
  <si>
    <t>ELE09550</t>
  </si>
  <si>
    <t>(Remove &amp; retain existing item. supply &amp; install tub to pump hose for machines</t>
  </si>
  <si>
    <t>ELE09600</t>
  </si>
  <si>
    <t>Remove &amp; retain existing item. supply &amp; install program / timer switch for machines</t>
  </si>
  <si>
    <t>ELE09650</t>
  </si>
  <si>
    <t>Remove &amp; retain existing item. supply &amp; install Gearbox – including mounting stem &amp; boot seal for machines</t>
  </si>
  <si>
    <t>ELE09700</t>
  </si>
  <si>
    <t>Remove &amp; retain existing item. supply &amp; install spin bearing for machines</t>
  </si>
  <si>
    <t>ELE09750</t>
  </si>
  <si>
    <t>Remove &amp; dispose of existing &amp; supply &amp; install hinged lid to machine</t>
  </si>
  <si>
    <t>ELE09850</t>
  </si>
  <si>
    <t>Remove &amp; retain existing item. supply &amp; install heat element to clothes dryer</t>
  </si>
  <si>
    <t>ELE09900</t>
  </si>
  <si>
    <t>Remove &amp; dispose existing item. supply &amp; install blower belt to clothes dryer</t>
  </si>
  <si>
    <t>ELE09950</t>
  </si>
  <si>
    <t>Remove &amp; retain existing item. supply &amp; install drum belt to clothes dryer</t>
  </si>
  <si>
    <t>ELE10000</t>
  </si>
  <si>
    <t>Remove &amp; retain existing item. supply &amp; install idle pulley to clothes dryer</t>
  </si>
  <si>
    <t>ELE10055</t>
  </si>
  <si>
    <t>Remove &amp; dispose of existing &amp; supply &amp; install lint filter to clothes dryer</t>
  </si>
  <si>
    <t>ELE10100</t>
  </si>
  <si>
    <t>Remove &amp; dispose of existing &amp; supply &amp; install door latch to clothes dryer</t>
  </si>
  <si>
    <t>ELE10150</t>
  </si>
  <si>
    <t>Remove &amp; dispose of existing &amp; supply &amp; install door complete to clothes dryer</t>
  </si>
  <si>
    <t>ELE10200</t>
  </si>
  <si>
    <t>Remove &amp; retain existing item. supply &amp; install clock timer  [2hr]. to clothes dryer</t>
  </si>
  <si>
    <t>ELE10250</t>
  </si>
  <si>
    <t>Remove &amp; retain existing item. supply &amp; install Knob – timer or heat selector to clothes dryer</t>
  </si>
  <si>
    <t>ELE10300</t>
  </si>
  <si>
    <t>Remove &amp; retain existing item. supply &amp; install electric motor to Clothes Dryer</t>
  </si>
  <si>
    <t>ELE10350</t>
  </si>
  <si>
    <t>Remove &amp; retain existing item. supply &amp; install drum support bearing to clothes dryer</t>
  </si>
  <si>
    <t>ELE10400</t>
  </si>
  <si>
    <t>Remove &amp; retain item. Supply &amp; fit new blower kit complete to clothes dryer</t>
  </si>
  <si>
    <t>ELE10450</t>
  </si>
  <si>
    <t>Service call on washing machine or tumble dryer. For washing machines over 4.5kg capacity or 3.5kg tumble dryers</t>
  </si>
  <si>
    <t>ELE10500</t>
  </si>
  <si>
    <t>Additional to item ELE10450 Subsequent labour per additional quarter hour or part thereof</t>
  </si>
  <si>
    <t>ELE10550</t>
  </si>
  <si>
    <t>Disconnect existing &amp; supply &amp; install new front loading washing machine [min 7 kg]</t>
  </si>
  <si>
    <t>ELE10600</t>
  </si>
  <si>
    <t>Disconnect existing &amp; supply &amp; install new top loading washing machine (min 5.5 kg)[Pensioner Housing]</t>
  </si>
  <si>
    <t>ELE10650</t>
  </si>
  <si>
    <t>Disconnect existing &amp; supply &amp; install new washing machine (7 kg) including fitting hoses and waste [Common area, General Housing]</t>
  </si>
  <si>
    <t>ELE10700</t>
  </si>
  <si>
    <t>Supply &amp; install clothes Dryer including fixing where directed   [min 3.5 kg capacity] Pensioner Housing</t>
  </si>
  <si>
    <t>ELE10750</t>
  </si>
  <si>
    <t>Supply &amp; install clothes Dryer including fixing where directed   [min 5 kg capacity] General Housing</t>
  </si>
  <si>
    <t>ELE10800</t>
  </si>
  <si>
    <t>Additional handling payment</t>
  </si>
  <si>
    <t>ELE11000</t>
  </si>
  <si>
    <t>Hourly rate for all electrical trade work not included in the schedule rate items as directed</t>
  </si>
  <si>
    <t>Hour.</t>
  </si>
  <si>
    <t>ELE11050</t>
  </si>
  <si>
    <t>Remove &amp; retain existing item. supply &amp; install element – small plug in type</t>
  </si>
  <si>
    <t>ELE11100</t>
  </si>
  <si>
    <t>Remove &amp; retain existing item. supply &amp; install element, small wired in type</t>
  </si>
  <si>
    <t>ELE11150</t>
  </si>
  <si>
    <t>Remove &amp; retain existing item. supply &amp; install element, large plug in type</t>
  </si>
  <si>
    <t>ELE11200</t>
  </si>
  <si>
    <t>Remove &amp; retain existing item.  supply &amp; install element, large wired in type</t>
  </si>
  <si>
    <t>ELE11250</t>
  </si>
  <si>
    <t>Remove &amp; retain existing item. Supply &amp; fit Element support</t>
  </si>
  <si>
    <t>ELE11300</t>
  </si>
  <si>
    <t>Remove &amp; retain existing item. supply &amp; install dress ring large or small</t>
  </si>
  <si>
    <t>ELE11350</t>
  </si>
  <si>
    <t>Remove &amp; retain existing item. supply &amp; install drip bowl large or small</t>
  </si>
  <si>
    <t>ELE11400</t>
  </si>
  <si>
    <t>Replace/repair wiring cover to stove</t>
  </si>
  <si>
    <t>ELE11450</t>
  </si>
  <si>
    <t>Replace/repair wiring to oven element or hotplate</t>
  </si>
  <si>
    <t>ELE11500</t>
  </si>
  <si>
    <t>Replace/repair fuses to hotplate or element</t>
  </si>
  <si>
    <t>ELE11550</t>
  </si>
  <si>
    <t>Repair wiring to hotplate including replacement of socket  / receptacle for plug in hotplate</t>
  </si>
  <si>
    <t>ELE11600</t>
  </si>
  <si>
    <t>Remove &amp;  retain existing item. supply &amp; install oven door complete including hinges</t>
  </si>
  <si>
    <t>ELE11650</t>
  </si>
  <si>
    <t>Remove existing &amp; supply &amp; fit new glass to oven door.</t>
  </si>
  <si>
    <t>ELE11700</t>
  </si>
  <si>
    <t>Remove &amp; retain existing item. supply &amp; install grill door complete</t>
  </si>
  <si>
    <t>ELE11750</t>
  </si>
  <si>
    <t>Remove &amp; retain existing item &amp; supply &amp; install oven or grill door handles</t>
  </si>
  <si>
    <t>ELE11800</t>
  </si>
  <si>
    <t>Remove &amp; retain existing item &amp; supply &amp; install oven or grill door handle end caps</t>
  </si>
  <si>
    <t>ELE11850</t>
  </si>
  <si>
    <t>Remove &amp; retain existing item &amp; supply &amp; install oven or grill door hinges</t>
  </si>
  <si>
    <t>ELE11900</t>
  </si>
  <si>
    <t>Remove &amp;  retain existing item &amp; supply &amp; install door spring – grill or oven</t>
  </si>
  <si>
    <t>ELE11950</t>
  </si>
  <si>
    <t>Remove &amp; retain existing item &amp; supply &amp; install oven door seals</t>
  </si>
  <si>
    <t>ELE12000</t>
  </si>
  <si>
    <t>Remove &amp; retain existing item &amp; supply &amp; install oven light or range hood light</t>
  </si>
  <si>
    <t>ELE12050</t>
  </si>
  <si>
    <t>Remove &amp; retain existing item &amp; supply &amp; install oven light switch</t>
  </si>
  <si>
    <t>ELE12100</t>
  </si>
  <si>
    <t>Remove &amp; retain existing item &amp; supply &amp; install oven light cover</t>
  </si>
  <si>
    <t>ELE12150</t>
  </si>
  <si>
    <t>Remove &amp; retain existing item supply &amp; install oven light fitting.</t>
  </si>
  <si>
    <t>ELE12200</t>
  </si>
  <si>
    <t>Remove &amp; retain existing item &amp; supply &amp; install pilot lamp</t>
  </si>
  <si>
    <t>ELE12250</t>
  </si>
  <si>
    <t>Remove &amp; retain existing item &amp; supply &amp; install oven thermostat</t>
  </si>
  <si>
    <t>ELE12300</t>
  </si>
  <si>
    <t>Remove &amp; retain existing item &amp; supply &amp; install oven timer</t>
  </si>
  <si>
    <t>ELE12350</t>
  </si>
  <si>
    <t>Remove &amp;  retain existing item &amp; supply &amp; install oven chrome shelves or grill shelve</t>
  </si>
  <si>
    <t>ELE12400</t>
  </si>
  <si>
    <t>Remove &amp; retain existing item &amp; supply &amp; install oven side chrome racks - each side</t>
  </si>
  <si>
    <t>ELE12450</t>
  </si>
  <si>
    <t>Remove &amp; retain existing item &amp; supply &amp; install grill reflector</t>
  </si>
  <si>
    <t>ELE12500</t>
  </si>
  <si>
    <t>Remove &amp; retain existing item &amp; supply &amp; install grill cover</t>
  </si>
  <si>
    <t>ELE12550</t>
  </si>
  <si>
    <t>Remove &amp; retain existing item &amp; supply &amp; install new grill tray complete</t>
  </si>
  <si>
    <t>ELE12600</t>
  </si>
  <si>
    <t>Remove &amp; retain existing item. Supply &amp; install oven element support</t>
  </si>
  <si>
    <t>ELE12650</t>
  </si>
  <si>
    <t>Adjust oven door springs &amp;/or correct door seal</t>
  </si>
  <si>
    <t>ELE12700</t>
  </si>
  <si>
    <t>Remove &amp; retain existing item &amp; supply &amp; install 3 heat switch</t>
  </si>
  <si>
    <t>ELE12750</t>
  </si>
  <si>
    <t>Remove &amp; retain existing item &amp; supply &amp; install knob</t>
  </si>
  <si>
    <t>ELE12800</t>
  </si>
  <si>
    <t>Remove &amp; retain existing item &amp; supply &amp; install glass control panel</t>
  </si>
  <si>
    <t>ELE12850</t>
  </si>
  <si>
    <t>Remove &amp; retain existing item &amp; supply &amp; install hob assembly</t>
  </si>
  <si>
    <t>ELE12900</t>
  </si>
  <si>
    <t>Remove &amp; retain existing item &amp; supply &amp; install simmerstat</t>
  </si>
  <si>
    <t>ELE12950</t>
  </si>
  <si>
    <t>Supply &amp; install fan motor to fan forced electric range</t>
  </si>
  <si>
    <t>ELE13000</t>
  </si>
  <si>
    <t>Remove &amp; retain existing item &amp; supply &amp; install receptacle</t>
  </si>
  <si>
    <t>ELE13050</t>
  </si>
  <si>
    <t>Remove &amp; retain existing item &amp; supply &amp; install ignition channel</t>
  </si>
  <si>
    <t>ELE13100</t>
  </si>
  <si>
    <t>Remove &amp; retain existing item &amp; supply &amp; install terminal block</t>
  </si>
  <si>
    <t>ELE13150</t>
  </si>
  <si>
    <t>Remove &amp; retain existing item &amp; supply &amp; install fuse block assembly</t>
  </si>
  <si>
    <t>ELE13200</t>
  </si>
  <si>
    <t>Disconnect, remove, supply &amp; install new range, re-using wiring, fittings, etc.</t>
  </si>
  <si>
    <t>ELE13250</t>
  </si>
  <si>
    <t>Disconnect, remove, supply &amp; install electric elevated oven &amp; electric cook top</t>
  </si>
  <si>
    <t>ELE13300</t>
  </si>
  <si>
    <t>Disconnect, remove, supply &amp; install new range including all new wiring from switch</t>
  </si>
  <si>
    <t>ELE13350</t>
  </si>
  <si>
    <t>Disconnect, remove, supply &amp; install new electric cook top re-using wiring, fittings, etc</t>
  </si>
  <si>
    <t>ELE13400</t>
  </si>
  <si>
    <t>Disconnect, remove, supply &amp; install new electrical wall oven, re-using wiring, fittings, etc.</t>
  </si>
  <si>
    <t>ELE13450</t>
  </si>
  <si>
    <t>Additional handling payment for installation of ranges above ground floor in multi-storey dwellings</t>
  </si>
  <si>
    <t>ELE13500</t>
  </si>
  <si>
    <t>supply &amp; install 80ltr bar fridge/freezer. remove and dispose of old fridge</t>
  </si>
  <si>
    <t>ELE13525</t>
  </si>
  <si>
    <t>supply &amp; install 220ltr 2 door fridge/freezer fridge. remove and dispose of old fridge</t>
  </si>
  <si>
    <t>ELE13550</t>
  </si>
  <si>
    <t>supply &amp; install 320ltr 2 door fridge/freezer fridge. remove and dispose of old fridge</t>
  </si>
  <si>
    <t>ELE13575</t>
  </si>
  <si>
    <t>supply &amp; install 440ltr 2 door fridge/freezer fridge. remove and dispose of old fridge</t>
  </si>
  <si>
    <t>ELE13600</t>
  </si>
  <si>
    <t>Supply and fit new dishwasher, remove and dispose of old dish washer. Free standing model</t>
  </si>
  <si>
    <t>ELE13650</t>
  </si>
  <si>
    <t>Supply and fit new dishwasher, remove and dispose of old dish washer, under bench draw type.</t>
  </si>
  <si>
    <t>ELE13750</t>
  </si>
  <si>
    <t>Replace ionisation smoke alarm where found vandalised / unserviceable</t>
  </si>
  <si>
    <t>ELE13800</t>
  </si>
  <si>
    <t>Replace photoelectric smoke alarm where found vandalised / unserviceable</t>
  </si>
  <si>
    <t>ELE13850</t>
  </si>
  <si>
    <t>Service, test &amp; clean smoke alarm including any attached strobe light or isolation switch</t>
  </si>
  <si>
    <t>ELE13860</t>
  </si>
  <si>
    <t>Supply &amp; replace battery for smoke alarm</t>
  </si>
  <si>
    <t>ELE13865</t>
  </si>
  <si>
    <t>Supply &amp; replace battery operated smoke alarm</t>
  </si>
  <si>
    <t>ELE13900</t>
  </si>
  <si>
    <t>Supply &amp; install a new ionisation smoke alarm for the first time</t>
  </si>
  <si>
    <t>ELE13950</t>
  </si>
  <si>
    <t>Supply &amp; install a new photoelectric smoke alarm for the first time</t>
  </si>
  <si>
    <t>ELE14000</t>
  </si>
  <si>
    <t>Supply &amp; install a new strobe light smoke alarm for the first time</t>
  </si>
  <si>
    <t>ELE14050</t>
  </si>
  <si>
    <t>Remove existing &amp; supply,  &amp; install a new Visalert strobe light smoke alarm</t>
  </si>
  <si>
    <t>ELE14100</t>
  </si>
  <si>
    <t>Supply &amp; install hush button to smoke alarm as directed</t>
  </si>
  <si>
    <t>ELE14125</t>
  </si>
  <si>
    <t>To install a interlink cable between multiple smoke alarms in property</t>
  </si>
  <si>
    <t>ELE14150</t>
  </si>
  <si>
    <t>Complete rewire bedsitter/1 bedroom unit - all electric</t>
  </si>
  <si>
    <t>ELE14200</t>
  </si>
  <si>
    <t>Complete rewire bedsitter/1 bedroom unit - gas/electric</t>
  </si>
  <si>
    <t>ELE14225</t>
  </si>
  <si>
    <t>Complete rewire two (2) bedroom dwelling - all electric</t>
  </si>
  <si>
    <t>ELE14250</t>
  </si>
  <si>
    <t>Complete rewire two (2) bedroom dwelling - gas/electric</t>
  </si>
  <si>
    <t>ELE14300</t>
  </si>
  <si>
    <t>Complete rewire three (3) bedroom dwelling - all electric</t>
  </si>
  <si>
    <t>ELE14350</t>
  </si>
  <si>
    <t>Complete rewire three (3) bedroom dwelling - gas/electric</t>
  </si>
  <si>
    <t>ELE14400</t>
  </si>
  <si>
    <t>Complete rewire four (4) bedroom dwelling - all electric</t>
  </si>
  <si>
    <t>ELE14450</t>
  </si>
  <si>
    <t>Complete rewire four (4) bedroom dwelling - gas/electric</t>
  </si>
  <si>
    <t>ELE14500</t>
  </si>
  <si>
    <t>Remove existing &amp; relocate with new meter box in position as directed [in conjunction with re-wire]</t>
  </si>
  <si>
    <t>ELE14550</t>
  </si>
  <si>
    <t>Supply &amp; install energy authority padlocks</t>
  </si>
  <si>
    <t>ELE14600</t>
  </si>
  <si>
    <t>Reposition light switch to approx. 1000mm above the floor, timber wall</t>
  </si>
  <si>
    <t>ELE14650</t>
  </si>
  <si>
    <t>Reposition light switch to approx. 1000mm above the floor, brick wall</t>
  </si>
  <si>
    <t>ELE14700</t>
  </si>
  <si>
    <t>Reposition GPO (power points) to approx. 1000mm above the floor, timber stud wall</t>
  </si>
  <si>
    <t>ELE14750</t>
  </si>
  <si>
    <t>Reposition GPO (power points) to approx. 1000mm above the floor,  brick wall</t>
  </si>
  <si>
    <t>ELE14800</t>
  </si>
  <si>
    <t>Reposition light switch, GPO in modified dwelling. Location as directed. All types of walls</t>
  </si>
  <si>
    <t>ELE14850</t>
  </si>
  <si>
    <t>Supply &amp; install combination light fan &amp; heater</t>
  </si>
  <si>
    <t>ELE14900</t>
  </si>
  <si>
    <t>Remove and dispose and supply &amp; install new electric cooking stove in new location, allow for necessary alterations to wiring, including installation of a new isolation switch</t>
  </si>
  <si>
    <t>ELE15050</t>
  </si>
  <si>
    <t>Reconnect existing cooking stove in new location with all wiring as specified</t>
  </si>
  <si>
    <t>ELE15250</t>
  </si>
  <si>
    <t>Supply &amp; install new stove bracket or clip</t>
  </si>
  <si>
    <t>ELE15300</t>
  </si>
  <si>
    <t>Arrange with Communications Authority to arrange wiring repairs for telephone service to the Main Distribution Frame or First Telephone socket</t>
  </si>
  <si>
    <t>ELE15350</t>
  </si>
  <si>
    <t>Provide 2.6kw reverse cycle air conditioner</t>
  </si>
  <si>
    <t>ELE15400</t>
  </si>
  <si>
    <t>Provide 5kw reverse cycle air conditioner</t>
  </si>
  <si>
    <t>ELE15450</t>
  </si>
  <si>
    <t>Provide 6kw reverse cycle air conditioner</t>
  </si>
  <si>
    <t>ELE15500</t>
  </si>
  <si>
    <t>Provide 7kw Heat Pump/Air Conditioner</t>
  </si>
  <si>
    <t>ELE15550</t>
  </si>
  <si>
    <t>Provide 9kw Heat Pump/Air Conditioner</t>
  </si>
  <si>
    <t>ELE15600</t>
  </si>
  <si>
    <t>Provide A/C piping over 5m</t>
  </si>
  <si>
    <t>ELE15650</t>
  </si>
  <si>
    <t>Provide heat pump or A/C remote control</t>
  </si>
  <si>
    <t>ELE15700</t>
  </si>
  <si>
    <t>Provide condensation control unit to Heat Pump or A/C unit</t>
  </si>
  <si>
    <t xml:space="preserve">ELE15750 </t>
  </si>
  <si>
    <t>Replace existing or install electric heater Noirot 7358-7, 2kw</t>
  </si>
  <si>
    <t>ELE15800</t>
  </si>
  <si>
    <t>Replace existing or install electric heater Noirot 7358-8, 2.4kw</t>
  </si>
  <si>
    <t>ELE15850</t>
  </si>
  <si>
    <t>Replace or install electric heater (up to 4.5kw) on Tariff 42</t>
  </si>
  <si>
    <t>ELE15855</t>
  </si>
  <si>
    <t>Replace or provide heater (6 to 8.5kw) on Tariff 42</t>
  </si>
  <si>
    <t>ELE15900</t>
  </si>
  <si>
    <t>Provide 4.5kw Heat Pump/Air Conditioner</t>
  </si>
  <si>
    <t>FEE15330</t>
  </si>
  <si>
    <t xml:space="preserve">Uneventful work fee </t>
  </si>
  <si>
    <t>FEE15333</t>
  </si>
  <si>
    <t>Response Time Premium Fee - 24 Hours (applies to all trade types).</t>
  </si>
  <si>
    <t>FEE15334</t>
  </si>
  <si>
    <t xml:space="preserve">Response Time Premium Fee - 4 Hours - after hours (applies to all trade types). </t>
  </si>
  <si>
    <t>FEE15335</t>
  </si>
  <si>
    <t xml:space="preserve">Response Time Premium Fee - 4 Hours - standard business hours (applies to all trade types). </t>
  </si>
  <si>
    <t>FEE15336</t>
  </si>
  <si>
    <t>Test residual current devices</t>
  </si>
  <si>
    <t>Dwell.</t>
  </si>
  <si>
    <t>FEE15337</t>
  </si>
  <si>
    <t>Service Heat Pump or A/C unit</t>
  </si>
  <si>
    <t>FEE15338</t>
  </si>
  <si>
    <t xml:space="preserve">Supply &amp; install tiger tail by level 2 electrician. </t>
  </si>
  <si>
    <t>FEE15345</t>
  </si>
  <si>
    <t>Plumbing &amp; Electrical Report on appliance</t>
  </si>
  <si>
    <t>FEE15346</t>
  </si>
  <si>
    <t>Co-ordinate warranty repairs by Manufacturer</t>
  </si>
  <si>
    <t>FEE15350</t>
  </si>
  <si>
    <t>Co-ordinate arrangements with Supply Authorities.</t>
  </si>
  <si>
    <t>FEE15355</t>
  </si>
  <si>
    <t>Roof access fee</t>
  </si>
  <si>
    <t>FENM15</t>
  </si>
  <si>
    <t xml:space="preserve">Metal Fence Replacement 1500mm     </t>
  </si>
  <si>
    <t>FENM18</t>
  </si>
  <si>
    <t xml:space="preserve">Metal Fence Replacement 1800mm     </t>
  </si>
  <si>
    <t>FENT15</t>
  </si>
  <si>
    <t xml:space="preserve">Timber Fence Replacement 1500mm     </t>
  </si>
  <si>
    <t>FENT18</t>
  </si>
  <si>
    <t xml:space="preserve">Timber Fence Replacement 1800mm     </t>
  </si>
  <si>
    <t>FLOCAPRD</t>
  </si>
  <si>
    <t xml:space="preserve">Carpet Replacement Residential Dwellings     </t>
  </si>
  <si>
    <t>m²</t>
  </si>
  <si>
    <t>FLOVINRD</t>
  </si>
  <si>
    <t xml:space="preserve">Vinyl Replacement  Residential Dwellings      </t>
  </si>
  <si>
    <t>FSU01010</t>
  </si>
  <si>
    <t>Remove vent. Diffuser. Patch with fire rated plasterboard</t>
  </si>
  <si>
    <t>FSU01020</t>
  </si>
  <si>
    <t>Remove vent. Diffuser. Patch with (normal) plasterboard</t>
  </si>
  <si>
    <t>FSU01030</t>
  </si>
  <si>
    <t>Renew skylight shaft with FRL -/60/60 material</t>
  </si>
  <si>
    <t>FSU01040</t>
  </si>
  <si>
    <t>Remove skylight. Patch with fire rated plasterboard.</t>
  </si>
  <si>
    <t>FSU01050</t>
  </si>
  <si>
    <t>Enclose exhaust fan openings in ceiling.</t>
  </si>
  <si>
    <t>FSU01060</t>
  </si>
  <si>
    <t>FSU01070</t>
  </si>
  <si>
    <t>FSU01080</t>
  </si>
  <si>
    <t>Remove skylight. Patch with 1 hr insipient spread plasterboard</t>
  </si>
  <si>
    <t>FSU01090</t>
  </si>
  <si>
    <t>Remove access panel. Patch with plasterboard ready to paint</t>
  </si>
  <si>
    <t>FSU01105</t>
  </si>
  <si>
    <t>Firestop the shaft with Rockwool</t>
  </si>
  <si>
    <t>FSU01110</t>
  </si>
  <si>
    <t>Pack beam surrounds with fire rated putty</t>
  </si>
  <si>
    <t>FSU01120</t>
  </si>
  <si>
    <t>Fill gaps (elec. holes) in ceiling with fire rated putty</t>
  </si>
  <si>
    <t>FSU01140</t>
  </si>
  <si>
    <t>Replace PVC pipes to metal &amp; fittings. Up to 50mm dia</t>
  </si>
  <si>
    <t>FSU01150</t>
  </si>
  <si>
    <t>FSU01160</t>
  </si>
  <si>
    <t>Replace PVC pipes to metal &amp; fittings. 76-100mm dia</t>
  </si>
  <si>
    <t>FSU01170</t>
  </si>
  <si>
    <t>Replace PVC pipes to metal &amp; fittings. Over 100mm dia</t>
  </si>
  <si>
    <t>FSU01180</t>
  </si>
  <si>
    <t>Replace PVC trap with metal trap</t>
  </si>
  <si>
    <t>FSU01190</t>
  </si>
  <si>
    <t>Install new 1 hour fire rated bulkhead in common areas</t>
  </si>
  <si>
    <t>m2</t>
  </si>
  <si>
    <t>FSU01300</t>
  </si>
  <si>
    <t>40mm solid core door + hardware. Up to 2.1m</t>
  </si>
  <si>
    <t>FSU01310</t>
  </si>
  <si>
    <t>40mm solid core door + hardware. From 2.1 to 2.4m</t>
  </si>
  <si>
    <t>FSU01320</t>
  </si>
  <si>
    <t>Install and tag new external fire door. Up to 2.1m</t>
  </si>
  <si>
    <t>FSU01330</t>
  </si>
  <si>
    <t>Install and tag new external fire door. From 2.1 to 2.4m</t>
  </si>
  <si>
    <t>FSU01340</t>
  </si>
  <si>
    <t>Install or renew (-/60/30) fire door set up to 2.1m</t>
  </si>
  <si>
    <t>FSU01350</t>
  </si>
  <si>
    <t>Install or renew (-/60/30) fire door set 2.1 to 2.4m</t>
  </si>
  <si>
    <t>FSU01360</t>
  </si>
  <si>
    <t>Replace with (-/60/30) door frame up to 2.1m</t>
  </si>
  <si>
    <t>FSU01370</t>
  </si>
  <si>
    <t>Replace with (-/60/30) door frame 2.1 to 2.4m</t>
  </si>
  <si>
    <t>FSU01380</t>
  </si>
  <si>
    <t>Adjust door closer</t>
  </si>
  <si>
    <t>FSU01390</t>
  </si>
  <si>
    <t>Install new door closer. Dispose old</t>
  </si>
  <si>
    <t>FSU01394</t>
  </si>
  <si>
    <t>Extra over low moment door closer including adjust to suit</t>
  </si>
  <si>
    <t>FSU01400</t>
  </si>
  <si>
    <t>Replace door hardware - excluding door closer</t>
  </si>
  <si>
    <t>FSU01411</t>
  </si>
  <si>
    <t>Per Door</t>
  </si>
  <si>
    <t>FSU01412</t>
  </si>
  <si>
    <t>Smoke seals head and jamb doors from 2.1m to 2.4m</t>
  </si>
  <si>
    <t>FSU01413</t>
  </si>
  <si>
    <t>Smoke seal door threshold 10mm gap</t>
  </si>
  <si>
    <t>FSU01415</t>
  </si>
  <si>
    <t>Smoke seal Head and Jamb doors up to 2.1m</t>
  </si>
  <si>
    <t>FSU01416</t>
  </si>
  <si>
    <t>FSU01417</t>
  </si>
  <si>
    <t>Adjustable Smoke seals entry door</t>
  </si>
  <si>
    <t>FSU01420</t>
  </si>
  <si>
    <t>Ease, adjust and re-hang door</t>
  </si>
  <si>
    <t>FSU01510</t>
  </si>
  <si>
    <t>Renew single fire door and frame and hardware (-/60/30)</t>
  </si>
  <si>
    <t>FSU01520</t>
  </si>
  <si>
    <t>As FSU01510 - Double door up to 1800 x 2040mm</t>
  </si>
  <si>
    <t>FSU01530</t>
  </si>
  <si>
    <t>Renew single fire door and frame and hardware (-/120/30)</t>
  </si>
  <si>
    <t>FSU01540</t>
  </si>
  <si>
    <t>As FSU01530 - Double door up to 1800 x 2040mm</t>
  </si>
  <si>
    <t>FSU01546</t>
  </si>
  <si>
    <t>Add steel section to door frame to provide rebate depth</t>
  </si>
  <si>
    <t>FSU01548</t>
  </si>
  <si>
    <t>Replace privacy latchset with lever privacy latchset</t>
  </si>
  <si>
    <t>FSU01610</t>
  </si>
  <si>
    <t>Remove ceiling exhaust fan, patch.  New fan, ducting to outside</t>
  </si>
  <si>
    <t>FSU01620</t>
  </si>
  <si>
    <t>Replace IXL Tastic with wall heater and exhaust fan</t>
  </si>
  <si>
    <t>FSU01810</t>
  </si>
  <si>
    <t>Intumescent paint to 1BD SOU</t>
  </si>
  <si>
    <t>FSU01820</t>
  </si>
  <si>
    <t>Intumescent paint to 2BD SOU</t>
  </si>
  <si>
    <t>FSU01830</t>
  </si>
  <si>
    <t>Intumescent paint to 3BD SOU</t>
  </si>
  <si>
    <t>FSU01840</t>
  </si>
  <si>
    <t>Intumescent paint to extra bedroom in SOU</t>
  </si>
  <si>
    <t>FSU01860</t>
  </si>
  <si>
    <t>Intumescent paint to stairwell ceiling</t>
  </si>
  <si>
    <t>FSU01870</t>
  </si>
  <si>
    <t>Intumescent paint to common separation walls between SOUs</t>
  </si>
  <si>
    <t>FSU01880</t>
  </si>
  <si>
    <t>Intumescent paint to bathroom or laundry or toilet</t>
  </si>
  <si>
    <t>FSU01890</t>
  </si>
  <si>
    <t>Intumescent paint to bulkheads with SOUs</t>
  </si>
  <si>
    <t>FSU01900</t>
  </si>
  <si>
    <t>Intumescent paint to risers within SOUs</t>
  </si>
  <si>
    <t>FSU01910</t>
  </si>
  <si>
    <t>Intumescent paint to access panel</t>
  </si>
  <si>
    <t>FSU01920</t>
  </si>
  <si>
    <t>Extra for semi gloss (wet area) on items FSU01890, 01900, 01910.</t>
  </si>
  <si>
    <t>FSU01930</t>
  </si>
  <si>
    <t>Allow for management of lead contaminated paint surfaces</t>
  </si>
  <si>
    <t>FSU02110</t>
  </si>
  <si>
    <t>Renew with fire rated door, jamb, hardware under stair</t>
  </si>
  <si>
    <t>FSU02210</t>
  </si>
  <si>
    <t>New fire rated ceiling, cornice for old - in 1BD SOU</t>
  </si>
  <si>
    <t>FSU02220</t>
  </si>
  <si>
    <t>New fire rated ceiling, cornice for old - in 2BD SOU</t>
  </si>
  <si>
    <t>FSU02230</t>
  </si>
  <si>
    <t>New fire rated ceiling, cornice for old - in 3BD SOU</t>
  </si>
  <si>
    <t>FSU02240</t>
  </si>
  <si>
    <t>New fire rated ceiling, cornice for old - in extra bed</t>
  </si>
  <si>
    <t>FSU02242</t>
  </si>
  <si>
    <t>Replace stairhall ceiling and cornice with 60min FRL</t>
  </si>
  <si>
    <t>FSU02250</t>
  </si>
  <si>
    <t>Replace false ceiling to fire rated in bathroom, laundry, toilet</t>
  </si>
  <si>
    <t>FSU02254</t>
  </si>
  <si>
    <t>Extra for fire rated access panel</t>
  </si>
  <si>
    <t>FSU02260</t>
  </si>
  <si>
    <t>Replace with fire rated plasterboard to walls</t>
  </si>
  <si>
    <t>FSU02270</t>
  </si>
  <si>
    <t>Replace with fire rated ceiling - part renewals only</t>
  </si>
  <si>
    <t>FSU02280</t>
  </si>
  <si>
    <t>Replace fire rated cornices</t>
  </si>
  <si>
    <t>FSU02281</t>
  </si>
  <si>
    <t>Fire rate existing plaster cornices</t>
  </si>
  <si>
    <t>FSU02282</t>
  </si>
  <si>
    <t>Replace cornice to match (no fire rating behind)</t>
  </si>
  <si>
    <t>FSU02290</t>
  </si>
  <si>
    <t>(Re)new bulkhead in bath, ldy, kit, WC. Dispose old</t>
  </si>
  <si>
    <t>FSU02300</t>
  </si>
  <si>
    <t>(Re)new riser or duct in bath, ldy, kit, WC.</t>
  </si>
  <si>
    <t>FSU02315</t>
  </si>
  <si>
    <t>Firestop riser shaft with 100mm Rockwool</t>
  </si>
  <si>
    <t>FSU02510</t>
  </si>
  <si>
    <t>Install new non-fire rated manhole in stairwell, with lock</t>
  </si>
  <si>
    <t>FSU02520</t>
  </si>
  <si>
    <t>Install new fire rated manhole in stairwell, with lock</t>
  </si>
  <si>
    <t>FSU02530</t>
  </si>
  <si>
    <t>Renew existing manhole including trimmings</t>
  </si>
  <si>
    <t>FSU02540</t>
  </si>
  <si>
    <t>Supply &amp; install fyrchek manhole cover</t>
  </si>
  <si>
    <t>FSU02550</t>
  </si>
  <si>
    <t>New fire rated manhole and cover to replace metal cover</t>
  </si>
  <si>
    <t>FSU02710</t>
  </si>
  <si>
    <t>Install new manhole in new ceilings</t>
  </si>
  <si>
    <t>FSU02720</t>
  </si>
  <si>
    <t>Replace non-fire rated manhole to fire rated manhole</t>
  </si>
  <si>
    <t>FSU02730</t>
  </si>
  <si>
    <t>Retrofit fire collar - less than 32mm dia</t>
  </si>
  <si>
    <t>FSU02740</t>
  </si>
  <si>
    <t>Retrofit fire collar - from 32mm to 50mm dia</t>
  </si>
  <si>
    <t>FSU02750</t>
  </si>
  <si>
    <t>Retrofit fire collar - from 50mm to 100mm dia</t>
  </si>
  <si>
    <t>FSU02760</t>
  </si>
  <si>
    <t>Retrofit fire collar - from 100mm to 150mm dia</t>
  </si>
  <si>
    <t>FSU02780</t>
  </si>
  <si>
    <t>Hilti CP651-S firestop cushion (340mm x 100mm x 25mm)</t>
  </si>
  <si>
    <t>FSU02790</t>
  </si>
  <si>
    <t>Hilti CP651-S firestop cushion (340mm x 100mm x 35mm)</t>
  </si>
  <si>
    <t>FSU02800</t>
  </si>
  <si>
    <t>Hilti CP636 firestop mortar - to firestop openings</t>
  </si>
  <si>
    <t>FSU02810</t>
  </si>
  <si>
    <t>Hilti CP601S elastic fire stop sealant (310ml cartridge)</t>
  </si>
  <si>
    <t>FSU02820</t>
  </si>
  <si>
    <t>Hilti CP611A mastic sealant (310ml). Apply to floors</t>
  </si>
  <si>
    <t>FSU02840</t>
  </si>
  <si>
    <t>Hilti CP620 expanding F-seal(300ml) for walls, conc</t>
  </si>
  <si>
    <t>FSU02850</t>
  </si>
  <si>
    <t>Firefly canopy over recessed light fittings</t>
  </si>
  <si>
    <t>FSU02860</t>
  </si>
  <si>
    <t>Firefly downlighter cover over recessed light downlight</t>
  </si>
  <si>
    <t>FSU02870</t>
  </si>
  <si>
    <t>Tenmat FF109 downlight cover - 150mm dia</t>
  </si>
  <si>
    <t>FSU02880</t>
  </si>
  <si>
    <t>Tenmat FF109 downlight cover - 200mm dia</t>
  </si>
  <si>
    <t>FSU02890</t>
  </si>
  <si>
    <t>Tenmat FF109 downlight cover - 250mm dia</t>
  </si>
  <si>
    <t>FSU03110</t>
  </si>
  <si>
    <t>Window radiant heat screen up to 1m2</t>
  </si>
  <si>
    <t>FSU03120</t>
  </si>
  <si>
    <t>Window radiant heat screen 1 to 2m2</t>
  </si>
  <si>
    <t>FSU03130</t>
  </si>
  <si>
    <t>Window radiant heat screen 2 to 3m2</t>
  </si>
  <si>
    <t>FSU03140</t>
  </si>
  <si>
    <t>Window radiant heat screen 3 to 4m2</t>
  </si>
  <si>
    <t>FSU03150</t>
  </si>
  <si>
    <t>Window radiant heat screen 4 to 5m2</t>
  </si>
  <si>
    <t>FSU03160</t>
  </si>
  <si>
    <t>Window radiant heat screen 5 to 6m2</t>
  </si>
  <si>
    <t>FSU03170</t>
  </si>
  <si>
    <t>Premium for work above ground floor</t>
  </si>
  <si>
    <t>FSU03210</t>
  </si>
  <si>
    <t>Supply/install lightweight Hebel panel blockwork</t>
  </si>
  <si>
    <t>FSU03310</t>
  </si>
  <si>
    <t>Wall or floor mounted fire damper - Lorient 200 x 200mm</t>
  </si>
  <si>
    <t>FSU03320</t>
  </si>
  <si>
    <t>Duct mounted fire damper - Lorient 200 x 200mm</t>
  </si>
  <si>
    <t>FSU03330</t>
  </si>
  <si>
    <t>Wall or floor mounted fire damper - Lorient up to 200mm</t>
  </si>
  <si>
    <t>FSU03340</t>
  </si>
  <si>
    <t>Duct mounted fire damper - Lorient up to 200mm dia</t>
  </si>
  <si>
    <t>FSU03350</t>
  </si>
  <si>
    <t>Fire damper to ventilation duct through wall</t>
  </si>
  <si>
    <t>FSU03510</t>
  </si>
  <si>
    <t>Cut and remove flammable sarking</t>
  </si>
  <si>
    <t>FSU03610</t>
  </si>
  <si>
    <t>Remove non-fire rated enclosure under stair. Make good</t>
  </si>
  <si>
    <t>FSU03620</t>
  </si>
  <si>
    <t>Construct new -/60/60 enclosure under stair</t>
  </si>
  <si>
    <t>FSU03730</t>
  </si>
  <si>
    <t>Install smoke seals to switchboards</t>
  </si>
  <si>
    <t>FSU03740</t>
  </si>
  <si>
    <t>FSU03810</t>
  </si>
  <si>
    <t>Remove breadbox. Paint to match</t>
  </si>
  <si>
    <t>FSU03830</t>
  </si>
  <si>
    <t>Infill breadbox with fire rated P-board. Paint to match</t>
  </si>
  <si>
    <t>FSU03835</t>
  </si>
  <si>
    <t>Extra over FSU03810 FSU03830 for surface mounted cabin</t>
  </si>
  <si>
    <t>FSU03840</t>
  </si>
  <si>
    <t>Construct brickwork - 110mm brickwork</t>
  </si>
  <si>
    <t>FSU04010</t>
  </si>
  <si>
    <t>Fire rated board up to 2m2</t>
  </si>
  <si>
    <t>FSU04020</t>
  </si>
  <si>
    <t>Fire rated board more than 2m2 up to 3m2</t>
  </si>
  <si>
    <t>FSU04030</t>
  </si>
  <si>
    <t>Extra on FSU04010 &amp; FSU04020 for exposed surfaces</t>
  </si>
  <si>
    <t>FSU04110</t>
  </si>
  <si>
    <t>Allowance for the compliance removal of asbestos</t>
  </si>
  <si>
    <t>Dwell</t>
  </si>
  <si>
    <t>FSU04120</t>
  </si>
  <si>
    <t>Removal and disposal of asbestos cement sheeting</t>
  </si>
  <si>
    <t>FSU04121</t>
  </si>
  <si>
    <t>Monitor and report on hazardous substance removal</t>
  </si>
  <si>
    <t>FSU04350</t>
  </si>
  <si>
    <t>Concrete grout around pipes to fire stop (of penetration)</t>
  </si>
  <si>
    <t>FSU05000</t>
  </si>
  <si>
    <t>Intumescent paint to timber fascia or barge board</t>
  </si>
  <si>
    <t>FSU05010</t>
  </si>
  <si>
    <t>Temp removal and refix after other work - eaves/gutter</t>
  </si>
  <si>
    <t>FSU05020</t>
  </si>
  <si>
    <t>Upgrade ext wall, gables with lightweight material</t>
  </si>
  <si>
    <t>FSU05030</t>
  </si>
  <si>
    <t>Upgrade ext wall, between eaves/tile roof</t>
  </si>
  <si>
    <t>FSU05040</t>
  </si>
  <si>
    <t>Upgrade ext wall, between eaves/metal roof</t>
  </si>
  <si>
    <t>FSU05050</t>
  </si>
  <si>
    <t>Fire-rated fixed window up to 1m2. Remove/dispose old</t>
  </si>
  <si>
    <t>FSU05060</t>
  </si>
  <si>
    <t>Fire-rated fixed window over 1m2. Remove/dispose old</t>
  </si>
  <si>
    <t>FSU05070</t>
  </si>
  <si>
    <t>Radiant heat attenuation screen to window - up to 1m2</t>
  </si>
  <si>
    <t>FSU05080</t>
  </si>
  <si>
    <t>Radiant heat attenuation screen to window - over 1m2</t>
  </si>
  <si>
    <t>FSU05090</t>
  </si>
  <si>
    <t>40mm solid core door to t/house. Inc hardware, smoke seals</t>
  </si>
  <si>
    <t>FSU05100</t>
  </si>
  <si>
    <t>Intumescent paint to timber frame to townhouse door</t>
  </si>
  <si>
    <t>FSU05130</t>
  </si>
  <si>
    <t>Seal minor opening with fire rated sealant</t>
  </si>
  <si>
    <t>FSU05160</t>
  </si>
  <si>
    <t>Intumescent paint timber/weatherboard cladding up to 1m2</t>
  </si>
  <si>
    <t>FSU05170</t>
  </si>
  <si>
    <t>Intumescent paint timber/weatherboard cladding 1 to 2m2</t>
  </si>
  <si>
    <t>FSU05180</t>
  </si>
  <si>
    <t>Intumescent paint timber/weatherboard cladding 2 to 3m2</t>
  </si>
  <si>
    <t>FSU05190</t>
  </si>
  <si>
    <t>Intumescent paint timber/weatherboard cladding over 3m2</t>
  </si>
  <si>
    <t>FSU05200</t>
  </si>
  <si>
    <t>Intumescent paint to FC or non timber cladding up to 1m2</t>
  </si>
  <si>
    <t>FSU05210</t>
  </si>
  <si>
    <t>Intumescent paint to FC or non timber cladding 1 to 2m2</t>
  </si>
  <si>
    <t>FSU05220</t>
  </si>
  <si>
    <t>Intumescent paint to FC or non timber cladding 2 to 3m2</t>
  </si>
  <si>
    <t>FSU05230</t>
  </si>
  <si>
    <t>Intumescent paint to FC or non timber cladding over 3m2</t>
  </si>
  <si>
    <t>FSU05300</t>
  </si>
  <si>
    <t>Int paint common walls. Single storey. Both sides. FRL 60 min</t>
  </si>
  <si>
    <t>FSU05310</t>
  </si>
  <si>
    <t>Int paint common walls. Two storey. Both sides. FRL 60 min</t>
  </si>
  <si>
    <t>FSU05320</t>
  </si>
  <si>
    <t>Int paint common walls in roof space. Both sides. FRL 60min</t>
  </si>
  <si>
    <t>FSU05330</t>
  </si>
  <si>
    <t>FSU05340</t>
  </si>
  <si>
    <t>FSU05350</t>
  </si>
  <si>
    <t>Int paint common walls in roof space. Both sides. FRL 60 min</t>
  </si>
  <si>
    <t>FSU05360</t>
  </si>
  <si>
    <t>Rockwool. Junction of separating and external walls. Single storey</t>
  </si>
  <si>
    <t>FSU05370</t>
  </si>
  <si>
    <t>Rockwool. Junction of separating &amp; external walls. Two storey</t>
  </si>
  <si>
    <t>FSU05400</t>
  </si>
  <si>
    <t>Extend wall with lightweight blocks. FRL -/60/60</t>
  </si>
  <si>
    <t>FSU05410</t>
  </si>
  <si>
    <t>Extend wall with lightweight construction. FRL -/60/60</t>
  </si>
  <si>
    <t>FSU05420</t>
  </si>
  <si>
    <t>Treatment of penetration of building element with Rockwool</t>
  </si>
  <si>
    <t>FSU05430</t>
  </si>
  <si>
    <t>Seal gap between roof and separating wall with Rockwool</t>
  </si>
  <si>
    <t>FSU05500</t>
  </si>
  <si>
    <t>Masonry between slab and separating wall. 90mm or more</t>
  </si>
  <si>
    <t>FSU05510</t>
  </si>
  <si>
    <t>FSU05520</t>
  </si>
  <si>
    <t>Treatment at penetration of building element - sub-floor</t>
  </si>
  <si>
    <t>FSU05530</t>
  </si>
  <si>
    <t>Terra cotta sub-floor wall vent inc. opening, pointing</t>
  </si>
  <si>
    <t>FSU05540</t>
  </si>
  <si>
    <t>Subfloor access door, frame &amp; hardware</t>
  </si>
  <si>
    <t>FSU05600</t>
  </si>
  <si>
    <t>Fire separation to typical eaves space - ground floor</t>
  </si>
  <si>
    <t>FSU05610</t>
  </si>
  <si>
    <t>Fire separation to typical eaves space - 1st floor</t>
  </si>
  <si>
    <t>FSU05620</t>
  </si>
  <si>
    <t>Fire separation - extended eaves space at verandah, porch</t>
  </si>
  <si>
    <t>FSU05630</t>
  </si>
  <si>
    <t>Seal vent in FC eaves lining from above. Ground floor</t>
  </si>
  <si>
    <t>FSU05640</t>
  </si>
  <si>
    <t>Seal vent in FC eaves lining from above. First floor</t>
  </si>
  <si>
    <t>FSU05700</t>
  </si>
  <si>
    <t>Upgrade gable end at roof, fire grade lining</t>
  </si>
  <si>
    <t>FSU05710</t>
  </si>
  <si>
    <t>Replace existing cladding board and intumescent paint</t>
  </si>
  <si>
    <t>FSU05720</t>
  </si>
  <si>
    <t>FSU05730</t>
  </si>
  <si>
    <t>Replace existing lead flashing</t>
  </si>
  <si>
    <t>FSU05740</t>
  </si>
  <si>
    <t>Replace existing barge/fascia, repoint verges and intumescent paint</t>
  </si>
  <si>
    <t>FSU05750</t>
  </si>
  <si>
    <t>Extra over to removal and refix soffit including touch</t>
  </si>
  <si>
    <t>FSU05760</t>
  </si>
  <si>
    <t>Colorbond metal fascia over existing timber barge</t>
  </si>
  <si>
    <t>FSU05800</t>
  </si>
  <si>
    <t>Cut back sarking - 50mm clear of separating wall</t>
  </si>
  <si>
    <t>FSU05810</t>
  </si>
  <si>
    <t>Wired glass roof/skylight. Remove old. Up to 450mm sq.</t>
  </si>
  <si>
    <t>FSU05820</t>
  </si>
  <si>
    <t>Wired glass roof/skylight. Remove old. Over 450mm sq.</t>
  </si>
  <si>
    <t>FSU05830</t>
  </si>
  <si>
    <t>Wrap skylight shaft with Rockwool.</t>
  </si>
  <si>
    <t>FSU05835</t>
  </si>
  <si>
    <t>Line skylight shaft with FRL rated plasterboard including framing</t>
  </si>
  <si>
    <t>FSU05840</t>
  </si>
  <si>
    <t>Temp removal and refix after other work - TV dish</t>
  </si>
  <si>
    <t>FSU05850</t>
  </si>
  <si>
    <t>Temp removal and refix after other work - TV antenna</t>
  </si>
  <si>
    <t>FSU07000</t>
  </si>
  <si>
    <t>Hourly rate of work not covered elsewhere in the SoR</t>
  </si>
  <si>
    <t>Hour</t>
  </si>
  <si>
    <t>GCL00100</t>
  </si>
  <si>
    <t>Internally clean house</t>
  </si>
  <si>
    <t>Cott.</t>
  </si>
  <si>
    <t>GCL00150</t>
  </si>
  <si>
    <t>Internally clean apartment</t>
  </si>
  <si>
    <t>Apt.</t>
  </si>
  <si>
    <t>GCL00200</t>
  </si>
  <si>
    <t>Internally clean pensioner unit</t>
  </si>
  <si>
    <t>Unit.</t>
  </si>
  <si>
    <t>GCL00250</t>
  </si>
  <si>
    <t>Internally clean town house</t>
  </si>
  <si>
    <t>Thse.</t>
  </si>
  <si>
    <t>GCL00300</t>
  </si>
  <si>
    <t>Internally and externally clean house</t>
  </si>
  <si>
    <t>Cott</t>
  </si>
  <si>
    <t>GCL00350</t>
  </si>
  <si>
    <t>Internally &amp; externally clean town house</t>
  </si>
  <si>
    <t>GCL00400</t>
  </si>
  <si>
    <t>Externally clean house\town house</t>
  </si>
  <si>
    <t>GCL00450</t>
  </si>
  <si>
    <t>Carry out initial clean – remove rubbish as directed to allow access for other trades – additional to items GCL00100, GCL00150, GCL00200, GCL00250, GCL00300, GCL00350</t>
  </si>
  <si>
    <t>GCL00500</t>
  </si>
  <si>
    <t>Removal of large items of furniture or equipment: 1 - 10 items</t>
  </si>
  <si>
    <t>GCL00505</t>
  </si>
  <si>
    <t>Removal of large items of furniture or equipment: 11 - 20 items bulk removal. GCL00500 to be used for first 10 items</t>
  </si>
  <si>
    <t>GCL00510</t>
  </si>
  <si>
    <t>Removal of large items of furniture or equipment: 20 plus items bulk removal. GCL00500 to be used for first 10 items. GCL00505 to be used for 11 - 20 items</t>
  </si>
  <si>
    <t>GCL00525</t>
  </si>
  <si>
    <t>Remove and dispose passenger vehicle tyre only. All sizes.</t>
  </si>
  <si>
    <t>GCL00530</t>
  </si>
  <si>
    <t>Remove and  dispose combined passenger vehicle tyre and wheel/rim. All sizes.</t>
  </si>
  <si>
    <t>GCL00540</t>
  </si>
  <si>
    <t>Removal and disposal of mattress</t>
  </si>
  <si>
    <t>GCL00550</t>
  </si>
  <si>
    <t>Additional loads of rubbish - Clean up and remove rubbish from dwelling or  land</t>
  </si>
  <si>
    <t>GCL00600</t>
  </si>
  <si>
    <t>High pressure, low volume water clean concrete &amp; paving – first 10m2</t>
  </si>
  <si>
    <t>GCL00650</t>
  </si>
  <si>
    <t>High pressure, low volume water, clean concrete &amp; paving – additional</t>
  </si>
  <si>
    <t>GCL00700</t>
  </si>
  <si>
    <t>Mow front &amp; rear lawns &amp; neatly trim all lawn edges – House – max height above ground level of 25 mm</t>
  </si>
  <si>
    <t>GCL00750</t>
  </si>
  <si>
    <t>Mow front &amp; rear lawns &amp; neatly trim all lawn edges -Townhouse - a max height above ground level of 25mm</t>
  </si>
  <si>
    <t>GCL00800</t>
  </si>
  <si>
    <t>Cut/slash grass 300mm or more high to front &amp; rear lawns of house – add to GCL00700</t>
  </si>
  <si>
    <t>GCL00850</t>
  </si>
  <si>
    <t>Cut/slash  grass 300mm or more high to front &amp; rear lawns of town house – add to GCL00750</t>
  </si>
  <si>
    <t>GCL00875</t>
  </si>
  <si>
    <t xml:space="preserve">Weed gardens, tidy plants, leave garden beds or areas free from litter or foreign matter. </t>
  </si>
  <si>
    <t>GCL00900</t>
  </si>
  <si>
    <t>Wash down complete exterior of face brick house – 1 &amp; 2 bedroom</t>
  </si>
  <si>
    <t>GCL00950</t>
  </si>
  <si>
    <t>Wash down complete exterior of house 1 &amp; 2 bedroom – other than face brick</t>
  </si>
  <si>
    <t>GCL01000</t>
  </si>
  <si>
    <t>Wash down complete exterior of face brick house – 3 &amp; 4  bedroom</t>
  </si>
  <si>
    <t>GCL01050</t>
  </si>
  <si>
    <t>Wash down complete ext. of house 3 &amp; 4 bedroom- other than face brick</t>
  </si>
  <si>
    <t>GCL01100</t>
  </si>
  <si>
    <t xml:space="preserve">(Washing down of walls, ceiling &amp; woodwork – all rooms excluding GCL01150, 01200 &amp; 01250) </t>
  </si>
  <si>
    <t>GCL01150</t>
  </si>
  <si>
    <t xml:space="preserve">(Washing down of walls, ceiling &amp; woodwork  - kitchen/dining over 11m2.). </t>
  </si>
  <si>
    <t>GCL01200</t>
  </si>
  <si>
    <t xml:space="preserve">(Washing down of walls, ceiling &amp; woodwork –rooms over 17m2). </t>
  </si>
  <si>
    <t>GCL01250</t>
  </si>
  <si>
    <t>(Washing down of walls, ceiling &amp; woodwork above 3 metres in height- Per room any size)This Item Cannot be claimed when painting of same surfaces is being undertaken and claimed</t>
  </si>
  <si>
    <t>GCL01300</t>
  </si>
  <si>
    <t>Strip &amp; polish vinyl tile, vinyl sheet or linoleum floor covering</t>
  </si>
  <si>
    <t>GCL01350</t>
  </si>
  <si>
    <t>Steam clean &amp; shampoo  carpets – Bedsit / 1 bedroom</t>
  </si>
  <si>
    <t>GCL01400</t>
  </si>
  <si>
    <t>(Steam clean &amp; shampoo carpets – 2 bedroom)</t>
  </si>
  <si>
    <t>GCL01450</t>
  </si>
  <si>
    <t>Steam clean &amp; shampoo carpets – 3 bedroom</t>
  </si>
  <si>
    <t>GCL01500</t>
  </si>
  <si>
    <t>Steam clean &amp; shampoo  carpets – 4 bedroom</t>
  </si>
  <si>
    <t>GCL01550</t>
  </si>
  <si>
    <t>Steam clean &amp; shampoo carpets – per room</t>
  </si>
  <si>
    <t>GCL01600</t>
  </si>
  <si>
    <t>Steam clean &amp; shampoo carpets – per stairwell including landings (dwelling</t>
  </si>
  <si>
    <t>GCL01650</t>
  </si>
  <si>
    <t>Steam clean and Shampoo step &amp; riser</t>
  </si>
  <si>
    <t>GCL01700</t>
  </si>
  <si>
    <t>Steam clean &amp; shampoo  carpets to common area stairs – per step</t>
  </si>
  <si>
    <t>GCL01750</t>
  </si>
  <si>
    <t>Steam clean &amp; shampoo  carpets per common area hall / foyer</t>
  </si>
  <si>
    <t>GCL01800</t>
  </si>
  <si>
    <t>Steam clean &amp; shampoo carpets common area per mid landing</t>
  </si>
  <si>
    <t>GCL01850</t>
  </si>
  <si>
    <t>Extract water from carpet – flooded dwelling or common area carpet</t>
  </si>
  <si>
    <t>GCL01900</t>
  </si>
  <si>
    <t>Remove water effected carpet &amp; underlay outside dwelling or common area</t>
  </si>
  <si>
    <t>GCN00050</t>
  </si>
  <si>
    <t>Co-ordinate small loads of concrete (under 10m²).  Delivery, installation and waiting time</t>
  </si>
  <si>
    <t>Order.</t>
  </si>
  <si>
    <t>GCN00100</t>
  </si>
  <si>
    <t>Demolish &amp; remove existing concrete</t>
  </si>
  <si>
    <t>GCN00150</t>
  </si>
  <si>
    <t>Demolish / remove existing &amp; Supply / install new concrete lay back</t>
  </si>
  <si>
    <t>GCN00200</t>
  </si>
  <si>
    <t>Cut / saw existing concrete up to a depth of 25mm, straight to a pre-marked line</t>
  </si>
  <si>
    <t>GCN00250</t>
  </si>
  <si>
    <t>Cut / saw existing concrete up to a depth of 75mm, straight to a pre-marked line</t>
  </si>
  <si>
    <t>GCN00300</t>
  </si>
  <si>
    <t>Cut / saw existing concrete up to a depth of 100mm, straight to a pre-marked line</t>
  </si>
  <si>
    <t>GCN00350</t>
  </si>
  <si>
    <t>(Demolish &amp; remove reinforced concrete footings, up to 500 x 350mm. [Including steps in footing])</t>
  </si>
  <si>
    <t>GCN00400</t>
  </si>
  <si>
    <t>Install reinforced concrete footing [up to 450mm wide x 300mm deep]</t>
  </si>
  <si>
    <t>GCN00450</t>
  </si>
  <si>
    <t>Install reinforced concrete footing [up to 600mm deep x 300mm wide]</t>
  </si>
  <si>
    <t>GCN00500</t>
  </si>
  <si>
    <t>Extra Over to Supply F12TM3 OR F12TM4 to footings</t>
  </si>
  <si>
    <t>GCN00525</t>
  </si>
  <si>
    <t>Supply &amp; install block paving</t>
  </si>
  <si>
    <t>GCN00550</t>
  </si>
  <si>
    <t>Take up existing, prepare surface and relay existing block paving – up to 10m²</t>
  </si>
  <si>
    <t>GCN00600</t>
  </si>
  <si>
    <t>Excavate, form &amp; Supply &amp; install 75mm thick concrete paths Job size over 10m²</t>
  </si>
  <si>
    <t>GCN00601</t>
  </si>
  <si>
    <t>Excavate, form &amp; Supply &amp; install 75mm thick concrete paths Job size up to 5m²</t>
  </si>
  <si>
    <t>GCN00602</t>
  </si>
  <si>
    <t>Excavate, form &amp; Supply &amp; install 75mm thick concrete paths Job size over 5m² and up to 10m²</t>
  </si>
  <si>
    <t>GCN00650</t>
  </si>
  <si>
    <t>(Excavate, form &amp; Supply &amp; install 100mm thick concrete wheel tracks Job size over 10m²)</t>
  </si>
  <si>
    <t>GCN00651</t>
  </si>
  <si>
    <t>Excavate, form &amp; Supply &amp; install 100mm thick concrete wheel tracks Job size up to 5m²</t>
  </si>
  <si>
    <t>GCN00652</t>
  </si>
  <si>
    <t>Excavate, form &amp; Supply &amp; install 100mm thick concrete wheel tracks Job size over 5m² and up to 10m²</t>
  </si>
  <si>
    <t>GCN00700</t>
  </si>
  <si>
    <t>Supply &amp; lay 100mm thick concrete slab/paving Job size over 10m²</t>
  </si>
  <si>
    <t>GCN00701</t>
  </si>
  <si>
    <t>Supply &amp; lay 100mm thick concrete slab/paving Job size up to 5m²</t>
  </si>
  <si>
    <t>GCN00702</t>
  </si>
  <si>
    <t>Supply &amp; lay 100mm thick concrete slab/paving Job size over 5m² and up to 10m²</t>
  </si>
  <si>
    <t>GCN00750</t>
  </si>
  <si>
    <t>Supply &amp; lay 125mm thick concrete paving Job size over 10m²</t>
  </si>
  <si>
    <t>GCN00751</t>
  </si>
  <si>
    <t>Supply &amp; lay 125mm thick concrete paving Job size up to 5m²</t>
  </si>
  <si>
    <t>GCN00752</t>
  </si>
  <si>
    <t>Supply &amp; lay 125mm thick concrete paving Job size over 5m² and up to 10m²</t>
  </si>
  <si>
    <t>GCN00800</t>
  </si>
  <si>
    <t>Supply &amp; lay 150mm thick concrete paving Job size over 10m²</t>
  </si>
  <si>
    <t>GCN00801</t>
  </si>
  <si>
    <t>Supply &amp; lay 150mm thick concrete paving Job size up to 5m²</t>
  </si>
  <si>
    <t>GCN00802</t>
  </si>
  <si>
    <t>Supply &amp; lay 150mm thick concrete paving Job size over 5m² and up to 10m²</t>
  </si>
  <si>
    <t>GCN00849</t>
  </si>
  <si>
    <t>Stencil pattern finish concrete with colour as directed and colour as selected by Principal</t>
  </si>
  <si>
    <t>GCN00850</t>
  </si>
  <si>
    <t>Finish concrete with exposed aggregate to match existing</t>
  </si>
  <si>
    <t>GCN00900</t>
  </si>
  <si>
    <t>Supply &amp; lay  SL62 reinforcement mesh to concrete</t>
  </si>
  <si>
    <t>GCN00950</t>
  </si>
  <si>
    <t>Supply &amp; lay  SL72 reinforcement mesh to concrete</t>
  </si>
  <si>
    <t>GCN01000</t>
  </si>
  <si>
    <t>Supply &amp; lay  SL82 reinforcement mesh to concrete</t>
  </si>
  <si>
    <t>GCN01050</t>
  </si>
  <si>
    <t>Supply &amp; spread top soil as directed</t>
  </si>
  <si>
    <t>m3.</t>
  </si>
  <si>
    <t>GCN01100</t>
  </si>
  <si>
    <t>Supply, spread &amp; compact road base</t>
  </si>
  <si>
    <t>GCN01150</t>
  </si>
  <si>
    <t>Construct mass concrete ramp [max rise 450mm] –1200mm wide</t>
  </si>
  <si>
    <t>GCN01200</t>
  </si>
  <si>
    <t>Construct concrete ramp over brick dwarf wall on concrete footing</t>
  </si>
  <si>
    <t>GCN01250</t>
  </si>
  <si>
    <t>Construct mass concrete steps with 350mm tread &amp; rise of 110mm</t>
  </si>
  <si>
    <t>GCN01300</t>
  </si>
  <si>
    <t>Construct brickwork – 110mm brickwork</t>
  </si>
  <si>
    <t>GCN01350</t>
  </si>
  <si>
    <t>Construct brickwork – 230mm brickwork</t>
  </si>
  <si>
    <t>GCN01450</t>
  </si>
  <si>
    <t>Grind concrete to eliminate trip hazard</t>
  </si>
  <si>
    <t>LM</t>
  </si>
  <si>
    <t>GCN01500</t>
  </si>
  <si>
    <t>Cut concrete for expansion/control joint- First LM only.</t>
  </si>
  <si>
    <t>GCN01550</t>
  </si>
  <si>
    <t>Cut additional concrete expansion/control joints as per GCN01500</t>
  </si>
  <si>
    <t>GDM00100</t>
  </si>
  <si>
    <t>Demolish &amp; remove bath &amp; enclosure</t>
  </si>
  <si>
    <t>GDM00150</t>
  </si>
  <si>
    <t>Demolish &amp; remove shower screen, doors, track &amp; fittings</t>
  </si>
  <si>
    <t>GDM00200</t>
  </si>
  <si>
    <t>Demolish &amp; remove timber mouldings per room – All picture rail, skirting, architraves, cornice mould, skirting and corner quads</t>
  </si>
  <si>
    <t>GDM00250</t>
  </si>
  <si>
    <t>Demolish &amp; remove timber or metal wall framing, including plates, studs, etc.</t>
  </si>
  <si>
    <t>GDM00300</t>
  </si>
  <si>
    <t>Demolish &amp; remove flooring strip or sheet</t>
  </si>
  <si>
    <t>GDM00350</t>
  </si>
  <si>
    <t>Demolish &amp; remove single skin brick walls [110mm thick]</t>
  </si>
  <si>
    <t>GDM00400</t>
  </si>
  <si>
    <t>Demolish &amp; remove double skin brick walls [230mm thick]</t>
  </si>
  <si>
    <t>GDM00450</t>
  </si>
  <si>
    <t>Remove existing Foundation Brickwork &amp; Foundation material</t>
  </si>
  <si>
    <t>GFN00100</t>
  </si>
  <si>
    <t>Demolish &amp; remove existing fencing and gates, all types</t>
  </si>
  <si>
    <t>GFN00150</t>
  </si>
  <si>
    <t>Demolish &amp; remove existing fencing and gates excluding metal posts all types</t>
  </si>
  <si>
    <t>GFN00200</t>
  </si>
  <si>
    <t>Supply &amp; erect 750mm high, powder coated weld mesh fence</t>
  </si>
  <si>
    <t>GFN00250</t>
  </si>
  <si>
    <t>Supply &amp; erect 750 x 900mm wide, powder coated weld mesh single gate</t>
  </si>
  <si>
    <t>Gate.</t>
  </si>
  <si>
    <t>GFN00300</t>
  </si>
  <si>
    <t>Supply &amp; erect 750 x 3000mm wide, powder coated weld mesh double gates</t>
  </si>
  <si>
    <t>Gates (Pair.)</t>
  </si>
  <si>
    <t>GFN00350</t>
  </si>
  <si>
    <t>Supply &amp; erect 750mm high, galvanised weld mesh panel</t>
  </si>
  <si>
    <t>Panel.</t>
  </si>
  <si>
    <t>GFN00400</t>
  </si>
  <si>
    <t>Supply &amp; erect 750mm high, galvanised weld mesh panel &amp; posts</t>
  </si>
  <si>
    <t>GFN00450</t>
  </si>
  <si>
    <t>Supply &amp; erect 750mm high, powder coated weld mesh panel</t>
  </si>
  <si>
    <t>GFN00500</t>
  </si>
  <si>
    <t>Supply &amp; erect 750mm high, powder coated weld mesh panel &amp; posts</t>
  </si>
  <si>
    <t>GFN00550</t>
  </si>
  <si>
    <t>Supply &amp; erect 750 x 900mm wide, single galvanised weld mesh gate</t>
  </si>
  <si>
    <t>GFN00600</t>
  </si>
  <si>
    <t>Supply &amp; erect one leaf to 750mm high, weld mesh double gate up to 3000mm opening</t>
  </si>
  <si>
    <t>GFN00650</t>
  </si>
  <si>
    <t>Supply &amp; erect 900mm wide, powder coated weld mesh fence</t>
  </si>
  <si>
    <t>GFN00700</t>
  </si>
  <si>
    <t>Supply &amp; erect 900 x 900mm wide, powder coated weld mesh single gate</t>
  </si>
  <si>
    <t>GFN00750</t>
  </si>
  <si>
    <t>Supply &amp; erect 900 high, up to 3000mm wide, powder coated weld mesh double gates</t>
  </si>
  <si>
    <t>GFN00800</t>
  </si>
  <si>
    <t>Supply &amp; erect 900mm high, galvanised weld mesh panel</t>
  </si>
  <si>
    <t>GFN00850</t>
  </si>
  <si>
    <t>Supply &amp; erect 900mm high, galvanised weld mesh panel &amp; post</t>
  </si>
  <si>
    <t>GFN00900</t>
  </si>
  <si>
    <t>Supply &amp; erect  900mm high, powder coated weld mesh panel</t>
  </si>
  <si>
    <t>GFN00950</t>
  </si>
  <si>
    <t>Supply &amp; erect 900mm high, powder coated weld mesh panel &amp; post</t>
  </si>
  <si>
    <t>GFN01000</t>
  </si>
  <si>
    <t>Supply &amp; erect one leaf to 900 x 900mm high weld mesh galvanised single gate up to 900mm opening</t>
  </si>
  <si>
    <t>GFN01050</t>
  </si>
  <si>
    <t>Supply &amp; erect one leaf to 900mm, high weld mesh double gate up to 3000mm opening</t>
  </si>
  <si>
    <t>GFN01100</t>
  </si>
  <si>
    <t>Supply &amp; erect 1200mm high, powder coated weld mesh fence</t>
  </si>
  <si>
    <t>GFN01150</t>
  </si>
  <si>
    <t>Supply &amp; erect 1200 x 900mm wide, powder coated weld mesh single gate</t>
  </si>
  <si>
    <t>GFN01200</t>
  </si>
  <si>
    <t>Supply &amp; erect 1200 high up to 3000mm wide  powder coated weld mesh double gate</t>
  </si>
  <si>
    <t>GFN01250</t>
  </si>
  <si>
    <t>Supply &amp; erect 1200mm high galvanised weld mesh panel</t>
  </si>
  <si>
    <t>GFN01300</t>
  </si>
  <si>
    <t>Supply &amp; erect 1200mm high galvanised weld mesh panel &amp; post</t>
  </si>
  <si>
    <t>GFN01350</t>
  </si>
  <si>
    <t>Supply &amp; erect 1200mm high powder coated weld mesh panel</t>
  </si>
  <si>
    <t>GFN01400</t>
  </si>
  <si>
    <t>Supply &amp; erect 1200mm high powder coated weld mesh panel &amp; post</t>
  </si>
  <si>
    <t>GFN01450</t>
  </si>
  <si>
    <t>Supply &amp; erect 1200 high up to 900mm wide galvanised weld mesh single gate</t>
  </si>
  <si>
    <t>GFN01500</t>
  </si>
  <si>
    <t>Supply &amp; erect one leaf to 1200mm high weld mesh double gate up to 3000mm opening</t>
  </si>
  <si>
    <t>GFN01550</t>
  </si>
  <si>
    <t>Supply &amp; erect powder coated galvanised  weld mesh posts 65 x 65 x 2.5mm –  750mm fence</t>
  </si>
  <si>
    <t>Post.</t>
  </si>
  <si>
    <t>GFN01600</t>
  </si>
  <si>
    <t>Supply &amp; erect powder coated galvanised  weld mesh posts 65 x 65 x 2.5mm –  900mm fence</t>
  </si>
  <si>
    <t>GFN01650</t>
  </si>
  <si>
    <t>Supply &amp; erect powder coated galvanised  weld mesh posts 65 x 65 x 2.5mm –  1200mm fence</t>
  </si>
  <si>
    <t>GFN01700</t>
  </si>
  <si>
    <t>Supply &amp; erect 900mm high, powder coated type fence panel (all types)</t>
  </si>
  <si>
    <t>GFN01750</t>
  </si>
  <si>
    <t>GFN01800</t>
  </si>
  <si>
    <t>Supply &amp; erect 900mm high, powder coated type fence panel (all types) &amp; post</t>
  </si>
  <si>
    <t>GFN01850</t>
  </si>
  <si>
    <t>Supply &amp; erect one leaf to 900mm high, powder coated type panel (all types) single gate up to 980mm opening</t>
  </si>
  <si>
    <t>GFN01900</t>
  </si>
  <si>
    <t>Supply &amp; erect 900mm high, powder coated type panel (all types) double gates up to 3000mm opening</t>
  </si>
  <si>
    <t>GFN01950</t>
  </si>
  <si>
    <t>Supply &amp; erect 1200mm high, powder coated type fence panel (all types)</t>
  </si>
  <si>
    <t>GFN02000</t>
  </si>
  <si>
    <t>GFN02050</t>
  </si>
  <si>
    <t>Supply &amp; erect 1200mm high, powder coated type fence panel (all types) &amp; post</t>
  </si>
  <si>
    <t>GFN02100</t>
  </si>
  <si>
    <t>Supply &amp; erect 1200mm high, powder coated type fence panel (all types) single gate up to 980mm opening</t>
  </si>
  <si>
    <t>GFN02150</t>
  </si>
  <si>
    <t>Supply &amp; erect 1200mm high, powder coated type fence panel (all types) double gate up to 3000mm opening</t>
  </si>
  <si>
    <t>Pair.</t>
  </si>
  <si>
    <t>GFN02200</t>
  </si>
  <si>
    <t>Supply &amp; erect 65 x 65 x 2.5mm powder coated galvanised panel (all types) corner, gate terminating or junction post - 900mm</t>
  </si>
  <si>
    <t>GFN02250</t>
  </si>
  <si>
    <t>Supply &amp; erect powder coated galvanised  panel (all types) posts 65 x 65 x 2.5mm –  1200mm fence</t>
  </si>
  <si>
    <t>GFN02300</t>
  </si>
  <si>
    <t>Supply &amp; erect 900mm high, zincalume screen fence</t>
  </si>
  <si>
    <t>GFN02350</t>
  </si>
  <si>
    <t>Supply &amp; erect 900mm high, coloured screen fence &amp; surround</t>
  </si>
  <si>
    <t>GFN02400</t>
  </si>
  <si>
    <t>Supply &amp; erect 900mm high zincalume fence panel</t>
  </si>
  <si>
    <t>GFN02450</t>
  </si>
  <si>
    <t>Supply &amp; erect 900mm high coloured fence panel with matching surround</t>
  </si>
  <si>
    <t>GFN02500</t>
  </si>
  <si>
    <t>Supply &amp; erect 65 x 65 x 2.5mm galvanised metal post – 900mm fence</t>
  </si>
  <si>
    <t>GFN02550</t>
  </si>
  <si>
    <t>Supply &amp; erect powder coated galvanised metal post – 900mm fence</t>
  </si>
  <si>
    <t>GFN02600</t>
  </si>
  <si>
    <t>Supply &amp; erect 900mm high zincalume gate up to 900mm opening</t>
  </si>
  <si>
    <t>GFN02650</t>
  </si>
  <si>
    <t>Supply &amp; erect 900mm high coloured single gate &amp; surround up to 900mm opening</t>
  </si>
  <si>
    <t>GFN02700</t>
  </si>
  <si>
    <t>Supply &amp; erect 900mm high zincalume double gates up to 3000mm opening</t>
  </si>
  <si>
    <t>GFN02750</t>
  </si>
  <si>
    <t>Supply &amp; erect 900mm high coloured double gates &amp; surrounds up to 3000mm opening</t>
  </si>
  <si>
    <t>GFN02800</t>
  </si>
  <si>
    <t>(Supply &amp; erect 1500mm high zincalume screen fence). Includes all posts.</t>
  </si>
  <si>
    <t>GFN02850</t>
  </si>
  <si>
    <t>(Supply &amp; erect 1500mm high coloured screen fence &amp; surround).  Includes all posts.</t>
  </si>
  <si>
    <t>GFN02900</t>
  </si>
  <si>
    <t>Supply &amp; erect 1500mm high zincalume fence panel</t>
  </si>
  <si>
    <t>GFN02950</t>
  </si>
  <si>
    <t>Supply &amp; erect 1500mm high coloured fence panel with matching surround</t>
  </si>
  <si>
    <t>GFN03000</t>
  </si>
  <si>
    <t>Supply &amp; erect 65 x 65 x 2.5mm galvanised metal post - 1500mm fence</t>
  </si>
  <si>
    <t>GFN03050</t>
  </si>
  <si>
    <t>Supply &amp; erect powder coated galvanised metal post - 1500mm fence</t>
  </si>
  <si>
    <t>GFN03100</t>
  </si>
  <si>
    <t>Supply &amp; erect 1500mm high zincalume gate up to 900mm opening</t>
  </si>
  <si>
    <t>GFN03150</t>
  </si>
  <si>
    <t>Supply &amp; erect 1500mm high coloured single gate &amp; surround up to 900mm opening</t>
  </si>
  <si>
    <t>GFN03200</t>
  </si>
  <si>
    <t>Supply &amp; erect 1500mm high zincalume double gates up to 3000mm opening</t>
  </si>
  <si>
    <t>GFN03250</t>
  </si>
  <si>
    <t>Supply &amp; erect 1500mm high coloured double gates &amp; surrounds up to 3000mm opening</t>
  </si>
  <si>
    <t>GFN03300</t>
  </si>
  <si>
    <t>Supply &amp; erect 1800mm high zincalume screen fence</t>
  </si>
  <si>
    <t>GFN03350</t>
  </si>
  <si>
    <t>Supply &amp; erect 1800mm high coloured screen fence &amp; surround</t>
  </si>
  <si>
    <t>GFN03400</t>
  </si>
  <si>
    <t>Supply &amp; erect 1800mm high zincalume fence panel</t>
  </si>
  <si>
    <t>GFN03450</t>
  </si>
  <si>
    <t>Supply &amp; erect 1800mm high coloured fence panel with matching surround</t>
  </si>
  <si>
    <t>GFN03500</t>
  </si>
  <si>
    <t>Supply &amp; erect 65 x 65 x 2.5mm galvanised metal post - 1800mm fence</t>
  </si>
  <si>
    <t>GFN03550</t>
  </si>
  <si>
    <t>Supply &amp; erect 65 x 65 x 2.5mm powder coated galvanised metal post - 1800mm fence</t>
  </si>
  <si>
    <t>GFN03600</t>
  </si>
  <si>
    <t>Supply &amp; erect 1800mm high zincalume gate up to  900mm opening</t>
  </si>
  <si>
    <t>GFN03650</t>
  </si>
  <si>
    <t>Supply &amp; erect 1800mm high coloured single gate &amp; surround up to 900mm opening</t>
  </si>
  <si>
    <t>GFN03700</t>
  </si>
  <si>
    <t>Supply &amp; erect 1800mm high zincalume double gates up to 3000mm opening</t>
  </si>
  <si>
    <t>GFN03750</t>
  </si>
  <si>
    <t>Supply &amp; erect 1800mm high coloured double gates  &amp; surrounds up to 3000mm opening</t>
  </si>
  <si>
    <t>GFN03800</t>
  </si>
  <si>
    <t>Supply &amp; erect 1200mm high close paling fence reusing existing galvanised metal posts</t>
  </si>
  <si>
    <t>GFN03850</t>
  </si>
  <si>
    <t>Supply &amp; erect 1500mm high close paling fence including timber posts</t>
  </si>
  <si>
    <t>GFN03900</t>
  </si>
  <si>
    <t>Supply &amp; erect 1500mm high close paling fence including galvanised steel posts</t>
  </si>
  <si>
    <t>GFN03950</t>
  </si>
  <si>
    <t>Supply &amp; erect 1500mm high close paling fence reusing existing galvanised  metal posts</t>
  </si>
  <si>
    <t>GFN04000</t>
  </si>
  <si>
    <t>Supply &amp; erect 1500 - 900mm raked end panel to close paling fence on timber posts</t>
  </si>
  <si>
    <t>GFN04050</t>
  </si>
  <si>
    <t>Supply &amp; erect 1500 - 900mm raked end panel to close paling fence on galvanised steel posts</t>
  </si>
  <si>
    <t>GFN04100</t>
  </si>
  <si>
    <t>Supply &amp; erect 1500mm high single metal frame single gate complete with all fittings - close paling fence - up to 900mm opening</t>
  </si>
  <si>
    <t>GFN04150</t>
  </si>
  <si>
    <t>Supply &amp; erect 1500mm high double metal frame gates complete with all fittings - close paling fence – up to 3000mm opening</t>
  </si>
  <si>
    <t>Gates (Pair).</t>
  </si>
  <si>
    <t>GFN04200</t>
  </si>
  <si>
    <t>Supply &amp; erect 1500mm high lapped paling fence with timber posts. Includes all posts</t>
  </si>
  <si>
    <t>GFN04250</t>
  </si>
  <si>
    <t>Supply &amp; erect 1500mm high lapped paling fence with galvanised steel posts. Includes all posts.</t>
  </si>
  <si>
    <t>GFN04300</t>
  </si>
  <si>
    <t xml:space="preserve">Supply &amp; erect 1500mm high single metal frame gate complete with all fittings - lapped paling fence – up to 900mm opening. Replacement of any required post/s can only be claimed when replacing gates and gate posts only. </t>
  </si>
  <si>
    <t>GFN04350</t>
  </si>
  <si>
    <t>Supply &amp; erect 1500mm high double metal frame gates complete with all fittings - lapped paling fence – up to 3000mm opening</t>
  </si>
  <si>
    <t>GFN04400</t>
  </si>
  <si>
    <t xml:space="preserve">Additional to items GFN04200, GFN04250, GFN04300 &amp; GFN04350 for capped fencing </t>
  </si>
  <si>
    <t>GFN04450</t>
  </si>
  <si>
    <t>Supply &amp; erect 125 x 50mm hardwood timber post – 1500mm fence</t>
  </si>
  <si>
    <t>GFN04500</t>
  </si>
  <si>
    <t>Supply &amp; erect 125 x 125mm hardwood timber post - 1500mm fence</t>
  </si>
  <si>
    <t>GFN04550</t>
  </si>
  <si>
    <t>Supply &amp; erect 50 x 50 x 2.5mm galvanised post – 1500mm fence</t>
  </si>
  <si>
    <t>GFN04600</t>
  </si>
  <si>
    <t>Supply &amp; erect 75 x 75 x 2.5mm galvanised post – 1500mm fence</t>
  </si>
  <si>
    <t>GFN04650</t>
  </si>
  <si>
    <t>Supply &amp; erect 1800mm high close paling fence with timber posts. Includes all posts.</t>
  </si>
  <si>
    <t>GFN04700</t>
  </si>
  <si>
    <t>Supply &amp; erect 1800mm high close paling fence on galvanised steel posts. Includes all posts.</t>
  </si>
  <si>
    <t>GFN04750</t>
  </si>
  <si>
    <t>Supply &amp; erect 1800mm high single metal frame gate complete with all fittings - close paling fence – up to 900mm opening</t>
  </si>
  <si>
    <t>GFN04800</t>
  </si>
  <si>
    <t>Supply &amp; erect 1800mm high double metal frame gates complete with all fittings - close paling fence – over 900mm &amp; up to 3000mm opening</t>
  </si>
  <si>
    <t>GFN04850</t>
  </si>
  <si>
    <t>Supply &amp; erect 1800mm high lapped paling fence with timber posts. Includes all posts.</t>
  </si>
  <si>
    <t>GFN04900</t>
  </si>
  <si>
    <t>Supply &amp; erect 1800mm high lapped paling fence with galvanised steel posts. Includes all posts.</t>
  </si>
  <si>
    <t>GFN04950</t>
  </si>
  <si>
    <t>Supply &amp; erect 1800mm high single metal frame gate complete with all fittings - lapped paling fence – up to 900mm opening</t>
  </si>
  <si>
    <t>GFN05000</t>
  </si>
  <si>
    <t>Supply &amp; erect 1800mm high double metal frame gates complete with all fittings - lapped paling fence – up to 3000mm opening</t>
  </si>
  <si>
    <t>GFN05050</t>
  </si>
  <si>
    <t>Supply &amp; erect 1800mm high lapped &amp; capped paling fence with timber posts. Includes all posts.</t>
  </si>
  <si>
    <t>GFN05100</t>
  </si>
  <si>
    <t>Supply &amp; erect 1800mm high lapped &amp; capped paling fence with galvanised steel posts. Includes all posts.</t>
  </si>
  <si>
    <t>GFN05150</t>
  </si>
  <si>
    <t>Supply &amp; erect 1800mm high single metal frame gate complete with all fittings - lapped &amp; capped paling fence – up to 900mm opening</t>
  </si>
  <si>
    <t>GFN05200</t>
  </si>
  <si>
    <t>Supply &amp; erect 1800mm high double metal frame gates complete with all fittings - lapped &amp; capped paling fence – up to 3000mm opening</t>
  </si>
  <si>
    <t>GFN05250</t>
  </si>
  <si>
    <t>Supply &amp; erect 125 x 50mm  hardwood timber post – 1800mm fence</t>
  </si>
  <si>
    <t>GFN05300</t>
  </si>
  <si>
    <t>Supply &amp; erect 125 x 125mm hardwood timber post - 1800mm fence</t>
  </si>
  <si>
    <t>GFN05350</t>
  </si>
  <si>
    <t>Supply &amp; erect 50 x 50 x 2.5mm galvanised post – 1800mm fence</t>
  </si>
  <si>
    <t>GFN05400</t>
  </si>
  <si>
    <t>Supply &amp; erect 75 x 75 x 2.5mm galvanised post – 1800mm fence</t>
  </si>
  <si>
    <t>GFN05450</t>
  </si>
  <si>
    <t>Extra for raked panel to gradient over 150mm</t>
  </si>
  <si>
    <t>GFN05550</t>
  </si>
  <si>
    <t>Extra for rock, concrete, backfilling, etc.</t>
  </si>
  <si>
    <t>GFN05600</t>
  </si>
  <si>
    <t>Extension to galvanised post - all types fencing</t>
  </si>
  <si>
    <t>GFN05650</t>
  </si>
  <si>
    <t>Bracket support for adjoining park rail</t>
  </si>
  <si>
    <t>GFN05700</t>
  </si>
  <si>
    <t>Straighten &amp; re-ram existing post</t>
  </si>
  <si>
    <t>GFN05750</t>
  </si>
  <si>
    <t>Supply &amp; erect galvanised weld mesh infill panels</t>
  </si>
  <si>
    <t>GFN05800</t>
  </si>
  <si>
    <t>Supply &amp; erect powder coated weld mesh infill panels</t>
  </si>
  <si>
    <t>GFN05850</t>
  </si>
  <si>
    <t>(Supply &amp; erect 2100mm high chain wire site fencing  - 0 to 15 metres including posts). Includes end/ terminating and/ or gate posts.</t>
  </si>
  <si>
    <t>GFN05900</t>
  </si>
  <si>
    <t xml:space="preserve">(Supply &amp; erect 2100mm high chain wire site fencing  - 15.1 to 30 metres including posts). Includes end/ terminating and/ or gate posts. </t>
  </si>
  <si>
    <t>GFN05950</t>
  </si>
  <si>
    <t xml:space="preserve">(Supply &amp; erect 2100mm high chain wire site fencing  - over 30.1 metres including posts). Includes end/ terminating and/ or gate posts. </t>
  </si>
  <si>
    <t>GFN06000</t>
  </si>
  <si>
    <t>Supply &amp; erect of Hessian to chain wire</t>
  </si>
  <si>
    <t>GFN06050</t>
  </si>
  <si>
    <t>Supply &amp; erect single chain wire gate including posts, chain, &amp; bolt 2100mm high x 900mm wide</t>
  </si>
  <si>
    <t>GFN06100</t>
  </si>
  <si>
    <t>Supply &amp; erect double chain wire gates including posts, chain, &amp; bolts - 2 x 3 metre wings x 2100mm high</t>
  </si>
  <si>
    <t>GHR00100</t>
  </si>
  <si>
    <t>Hourly rate for work not covered in the schedule rate items</t>
  </si>
  <si>
    <t>GKT00100</t>
  </si>
  <si>
    <t>Remove existing and supply &amp; install complete new kitchen 600mm wide cupboards up to 2.1 LM of floor cupboards, and up to 1.2 LM of wall cupboards (including all cupboards, tiling, plumbing, electrical, and all material)</t>
  </si>
  <si>
    <t>GKT00150</t>
  </si>
  <si>
    <t>Remove existing and supply &amp; install complete new kitchen 600mm wide cupboards up to 2.7 LM of floor cupboards, and up to 1.8 LM of wall cupboards  including all cupboards, tiling, plumbing, electrical, and all materials</t>
  </si>
  <si>
    <t>GKT00200</t>
  </si>
  <si>
    <t>Remove existing and supply &amp; install complete new kitchen 600mm wide cupboards up to 3.6 LM of floor cupboards, and up to 2.4 LM of wall cupboards  including all cupboards, tiling, plumbing, electrical, and all materials</t>
  </si>
  <si>
    <t>GKT00250</t>
  </si>
  <si>
    <t>Remove existing and supply &amp; install complete new kitchen 450mm wide cupboards up to 2.1 LM of floor cupboards,  and 1.2 LM of wall cupboards   including all cupboards, tiling, plumbing, electrical, and all materials</t>
  </si>
  <si>
    <t>GKT00300</t>
  </si>
  <si>
    <t>Remove existing and supply &amp; install complete new kitchen 450m wide cupboards up to 2.7 LM of floor cupboards, and 1.8 LM of wall cupboards including all cupboards, tiling, plumbing, electrical, and all materials</t>
  </si>
  <si>
    <t>GKT00350</t>
  </si>
  <si>
    <t>Remove existing and supply &amp; install complete new kitchen 450mm wide cupboards up to 3.6 LM of floor cupboards,  and up to 2.4 LM of wall cupboards including all cupboards, tiling, plumbing, electrical, and all materials.</t>
  </si>
  <si>
    <t>GKT00355</t>
  </si>
  <si>
    <t>Supply &amp; install cupboard and shelf for microwave including all wiring and single GPO</t>
  </si>
  <si>
    <t>GKT00360</t>
  </si>
  <si>
    <t>Supply &amp; install cupboard above refrigerator</t>
  </si>
  <si>
    <t>GKT00400</t>
  </si>
  <si>
    <t>Additional 600MM floor cupboards to items GKT00100, GKT00150 and GKT00200</t>
  </si>
  <si>
    <t>GKT00450</t>
  </si>
  <si>
    <t>Additional 450MM floor cupboards to items GKT00250, GKT00300 and GKT00350.</t>
  </si>
  <si>
    <t>GKT00500</t>
  </si>
  <si>
    <t xml:space="preserve">Additional wall cupboards to items GKT00100, GKT00150, GKT00200, GKT00250, GKT00300, GKT00350s. </t>
  </si>
  <si>
    <t>GKT00550</t>
  </si>
  <si>
    <t>Remove existing &amp; supply &amp; install 600mm/450mm rounded edge HMR benchtop – colour as directed</t>
  </si>
  <si>
    <t>GKT00650</t>
  </si>
  <si>
    <t>Seal around bench tops &amp; behind sink with silicone compound in conjunction with Item GKT00550</t>
  </si>
  <si>
    <t>GKT00700</t>
  </si>
  <si>
    <t>Remove existing &amp; supply &amp; install new floor cupboard 900mm wide x 450mm deep with 2 doors</t>
  </si>
  <si>
    <t>GKT00750</t>
  </si>
  <si>
    <t>Remove existing &amp; supply &amp; install new floor cupboard 900mm wide x 600mm deep with 2 doors</t>
  </si>
  <si>
    <t>GKT00800</t>
  </si>
  <si>
    <t>Remove existing &amp; supply &amp; install new floor cupboard 450mm wide x 450mm deep with 1 door</t>
  </si>
  <si>
    <t>GKT00850</t>
  </si>
  <si>
    <t>Remove existing &amp; supply &amp; install new floor cupboard 450mm wide x 600mm deep with 1 door</t>
  </si>
  <si>
    <t>GKT00900</t>
  </si>
  <si>
    <t>Remove existing &amp; supply &amp; install new floor cupboard - 450mm wide x 450mm deep with 4 drawers including cutlery insert</t>
  </si>
  <si>
    <t>GKT00950</t>
  </si>
  <si>
    <t>Remove existing &amp; supply &amp; install new floor cupboard - 450mm wide x 600mm deep with 4 drawers including cutlery insert</t>
  </si>
  <si>
    <t>GKT01000</t>
  </si>
  <si>
    <t>Remove existing &amp; supply &amp; install – 920mm x 920mm x 450mm deep corner unit with 180 degree opening - 2 doors</t>
  </si>
  <si>
    <t>GKT01050</t>
  </si>
  <si>
    <t>Remove existing &amp; supply &amp; install -920mm x 920mm x 600mm deep corner unit with 180 degree opening - 2 doors</t>
  </si>
  <si>
    <t>GKT01100</t>
  </si>
  <si>
    <t xml:space="preserve">(Remove &amp; dispose of existing &amp; supply &amp; install back &amp; end panels to breakfast bar up to 2100mm x 1200mm.  Faced with laminate both sides to match cupboard door finish) </t>
  </si>
  <si>
    <t>GKT01150</t>
  </si>
  <si>
    <t>Remove existing &amp; supply &amp; install new pantry cupboard 450mm wide x 450mm deep with 1 door</t>
  </si>
  <si>
    <t>GKT01155</t>
  </si>
  <si>
    <t>Remove existing &amp; supply &amp; install new pantry cupboard 600mm wide x 450mm deep with 1 door</t>
  </si>
  <si>
    <t>GKT01200</t>
  </si>
  <si>
    <t>Remove existing &amp; supply &amp; install new pantry cupboard 450mm wide x 600mm deep with 1 door</t>
  </si>
  <si>
    <t>GKT01250</t>
  </si>
  <si>
    <t>Remove existing &amp; install new pantry cupboard 900mm wide x 450mm deep with 2 doors</t>
  </si>
  <si>
    <t>GKT01255</t>
  </si>
  <si>
    <t>Remove existing &amp; install new pantry cupboard 600mm wide x 600mm deep with 2 doors</t>
  </si>
  <si>
    <t>GKT01300</t>
  </si>
  <si>
    <t>Remove existing &amp; supply &amp; install new pantry cupboard 900mm wide x 600mm deep with 2 doors</t>
  </si>
  <si>
    <t>GKT01350</t>
  </si>
  <si>
    <t>Remove existing &amp; supply &amp; install new broom cupboard 450mm wide x 450mm deep with 1 door</t>
  </si>
  <si>
    <t>GKT01400</t>
  </si>
  <si>
    <t>Remove existing &amp; supply &amp; install new wall cupboard 450mm wide x 300mm deep with 1 door</t>
  </si>
  <si>
    <t>GKT01450</t>
  </si>
  <si>
    <t>Remove existing &amp; supply &amp; install new wall cupboard 900mm wide x 300mm deep with 2 doors</t>
  </si>
  <si>
    <t>GKT01500</t>
  </si>
  <si>
    <t>Remove existing &amp; supply &amp; install - 600mm x 600mm x 300mm deep corner unit with 180 degree opening - 2 doors</t>
  </si>
  <si>
    <t>GKT01550</t>
  </si>
  <si>
    <t>Remove existing &amp; supply &amp; Install new wall unit over range hood</t>
  </si>
  <si>
    <t>GKT01600</t>
  </si>
  <si>
    <t>Remove existing &amp; supply &amp; install special floor unit up to  400mm in width x 450mm deep</t>
  </si>
  <si>
    <t>GKT01650</t>
  </si>
  <si>
    <t>Remove existing &amp; supply &amp; install special floor unit up to  400mm wide x 600mm deep</t>
  </si>
  <si>
    <t>GKT01700</t>
  </si>
  <si>
    <t>Remove existing &amp; supply &amp; install special wall unit up to  400mm in width x 300mm deep</t>
  </si>
  <si>
    <t>GKT01750</t>
  </si>
  <si>
    <t>Remove existing supply &amp; install laminated panel to end of cupboard</t>
  </si>
  <si>
    <t>GKT01800</t>
  </si>
  <si>
    <t>Supply &amp; install towel rail to cupboard pull out type</t>
  </si>
  <si>
    <t>GKT01850</t>
  </si>
  <si>
    <t>Remove &amp; dispose of existing &amp; supply &amp; install kitchen fitment drawer painted to match</t>
  </si>
  <si>
    <t>GKT01900</t>
  </si>
  <si>
    <t>Remove &amp; dispose of existing &amp; supply &amp; install kitchen fitment drawer laminated front</t>
  </si>
  <si>
    <t>GKT01950</t>
  </si>
  <si>
    <t>Remove &amp; dispose of existing &amp; supply &amp; install laminated drawer front to match existing including edge stripping using existing handle</t>
  </si>
  <si>
    <t>GKT02000</t>
  </si>
  <si>
    <t>Remove existing &amp; supply &amp; install new drawer carcass to existing drawer face [laminated or painted]</t>
  </si>
  <si>
    <t>GKT02050</t>
  </si>
  <si>
    <t>Remove existing &amp; supply &amp; install new base to existing drawer  - all sizes</t>
  </si>
  <si>
    <t>GKT02100</t>
  </si>
  <si>
    <t>Repair drawer including replace runners</t>
  </si>
  <si>
    <t>GKT02150</t>
  </si>
  <si>
    <t>Remove &amp; dispose of existing &amp; supply &amp; install cupboard shelving 16mm HMR white melamine board</t>
  </si>
  <si>
    <t>GKT02200</t>
  </si>
  <si>
    <t>Supply &amp; install 600 x 300 x 19mm white melamine laundry shelf, with "Landon" brackets</t>
  </si>
  <si>
    <t>GKT02250</t>
  </si>
  <si>
    <t>Remove &amp; dispose of existing &amp; supply &amp; install kitchen floor cupboards 900mm high x 600mm deep – colour and handles and end panels to match existing</t>
  </si>
  <si>
    <t>GKT02300</t>
  </si>
  <si>
    <t>Remove &amp; dispose of existing &amp; supply &amp; install kitchen floor cupboards 900mm high x 450mm deep – colour and handles and end panels to match existing</t>
  </si>
  <si>
    <t>GKT02350</t>
  </si>
  <si>
    <t>Remove &amp; dispose of existing &amp; supply &amp; install kitchen wall cupboards 300mm deep</t>
  </si>
  <si>
    <t>GKT02400</t>
  </si>
  <si>
    <t>Supply &amp; install a 600mm x 2100mm high end panel</t>
  </si>
  <si>
    <t>GKT02450</t>
  </si>
  <si>
    <t>Supply &amp; install as specified one and a half bowl star line kitchen sink - 1220mm.</t>
  </si>
  <si>
    <t>GKT02500</t>
  </si>
  <si>
    <t>Supply &amp; install as specified one and a half bowl flush line kitchen sink [1 or 3 hole]  - 1220mm</t>
  </si>
  <si>
    <t>GKT02550</t>
  </si>
  <si>
    <t>Supply &amp; install as specified one and a half bowl star line kitchen sink (1 hole) - 1370mm</t>
  </si>
  <si>
    <t>GKT02600</t>
  </si>
  <si>
    <t>Supply &amp; install as specified one and a half bowl flush line kitchen sink [1 or 3 hole]  - 1370mm</t>
  </si>
  <si>
    <t>GKT02650</t>
  </si>
  <si>
    <t>Supply &amp; install one &amp; a half bowl flush line kitchen sink – [1 or 3 hole] 1370mm with tap holes</t>
  </si>
  <si>
    <t>GKT02750</t>
  </si>
  <si>
    <t>Remove hinged doors, shelves &amp; plinth of sink cupboard to form knee space for wheelchair user &amp; make good</t>
  </si>
  <si>
    <t>GKT02800</t>
  </si>
  <si>
    <t>Remove hinged doors &amp; fit sliding doors including all tracks, finger pulls and modify cupboard as necessary – per door</t>
  </si>
  <si>
    <t>GKT02850</t>
  </si>
  <si>
    <t>Remove top drawer of kitchen floor cupboard &amp; reduce in depth</t>
  </si>
  <si>
    <t>GKT02900</t>
  </si>
  <si>
    <t>Insulate underside of sink bowl &amp; water pipe with material equal to polystyrene arnaflex</t>
  </si>
  <si>
    <t>GKT02950</t>
  </si>
  <si>
    <t>Remove &amp; dispose of existing &amp; supply &amp; install mantelpiece with 38mm DAR maple</t>
  </si>
  <si>
    <t>GMW00100</t>
  </si>
  <si>
    <t>Supply &amp; install 32mm x 450mm S/S grab rail</t>
  </si>
  <si>
    <t>GMW00150</t>
  </si>
  <si>
    <t>Supply &amp; install 32mm x 600mm S/S grab rail</t>
  </si>
  <si>
    <t>GMW00200</t>
  </si>
  <si>
    <t>Supply &amp; install 32mm x 900mm S/S grab rail</t>
  </si>
  <si>
    <t>GMW00250</t>
  </si>
  <si>
    <t>Supply &amp; install 38mm x 450mm S/S grab rail</t>
  </si>
  <si>
    <t>GMW00300</t>
  </si>
  <si>
    <t>Supply &amp; install 38mm x 600mm S/S grab rail</t>
  </si>
  <si>
    <t>GMW00350</t>
  </si>
  <si>
    <t>Supply &amp; install 38mm x 900mm S/S grab rail</t>
  </si>
  <si>
    <t>GMW00400</t>
  </si>
  <si>
    <t>Additional for non-slip knurling</t>
  </si>
  <si>
    <t>GMW00450</t>
  </si>
  <si>
    <t xml:space="preserve">Supply &amp; install 32mm S/S railing adj. ped pan </t>
  </si>
  <si>
    <t>GMW00500</t>
  </si>
  <si>
    <t>Supply &amp; fit 38mm S/S railing adj. ped pan</t>
  </si>
  <si>
    <t>GMW00550</t>
  </si>
  <si>
    <t>Supply &amp; fit 32mm galvanised straight ext. grab rail</t>
  </si>
  <si>
    <t>GMW00600</t>
  </si>
  <si>
    <t>Supply &amp; install 40mm galvanised bent external grab rail</t>
  </si>
  <si>
    <t>GMW00650</t>
  </si>
  <si>
    <t>Supply &amp; install 40mm galvanised handrail up to four steps</t>
  </si>
  <si>
    <t>GMW00700</t>
  </si>
  <si>
    <t>GMW00750</t>
  </si>
  <si>
    <t>Supply &amp; install 40mm galvanised twin handrail up to four steps &amp; porch</t>
  </si>
  <si>
    <t>GMW00800</t>
  </si>
  <si>
    <t>Supply &amp; install 40mm galvanised handrail to porch &amp; return to wall - up to four steps</t>
  </si>
  <si>
    <t>GMW00850</t>
  </si>
  <si>
    <t>Add for each additional step over four</t>
  </si>
  <si>
    <t>GMW00900</t>
  </si>
  <si>
    <t>Supply and fit steel railing, hot dip galvanised</t>
  </si>
  <si>
    <t>GMW00950</t>
  </si>
  <si>
    <t>Fabricate &amp; install pipe hand railing (single rail)</t>
  </si>
  <si>
    <t>GMW01000</t>
  </si>
  <si>
    <t>Fabricate &amp; install pipe hand railing (2 rail type)</t>
  </si>
  <si>
    <t>GMW01050</t>
  </si>
  <si>
    <t>Fabricate &amp; install pipe hand railing (3 rail type</t>
  </si>
  <si>
    <t>GMW01100</t>
  </si>
  <si>
    <t>On site welding repair including 1/2 hour labour</t>
  </si>
  <si>
    <t>GMW01150</t>
  </si>
  <si>
    <t>Supply &amp; install galvanised steel stormwater grate - up to .750m2</t>
  </si>
  <si>
    <t>GMW01200</t>
  </si>
  <si>
    <t>Supply &amp; install 50mm dia. galvanised pipe, water meter guard</t>
  </si>
  <si>
    <t>GMW01250</t>
  </si>
  <si>
    <t>Supply &amp; install 50mm dia. galvanised bent bollards</t>
  </si>
  <si>
    <t>GMW01300</t>
  </si>
  <si>
    <t>Supply &amp; install 80mm dia. galvanised  - capped bollard</t>
  </si>
  <si>
    <t>GMW01350</t>
  </si>
  <si>
    <t xml:space="preserve">Supply &amp; install 100mm dia. galvanised  - capped bollard </t>
  </si>
  <si>
    <t>GMW01400</t>
  </si>
  <si>
    <t>Supply &amp; install galvanised foundation door</t>
  </si>
  <si>
    <t>GMW01450</t>
  </si>
  <si>
    <t>Supply &amp; install galvanised gas meter door</t>
  </si>
  <si>
    <t>GMW01500</t>
  </si>
  <si>
    <t>Supply &amp; install heavy duty galvanised security grill to door / window</t>
  </si>
  <si>
    <t>GMW01550</t>
  </si>
  <si>
    <t>Supply &amp; install galvanised powder coated bench seat - mesh over</t>
  </si>
  <si>
    <t>GMW01600</t>
  </si>
  <si>
    <t>Supply &amp; fit 1.5 metre galvanised metal guard to base of downpipe</t>
  </si>
  <si>
    <t>GMW01650</t>
  </si>
  <si>
    <t>Supply &amp; fit 75mm RHS steel veranda post in lieu of timber type</t>
  </si>
  <si>
    <t>GMW01700</t>
  </si>
  <si>
    <t>Remove &amp; dispose existing, supply &amp; fit 2.1m high up to 2.4m wide single panel lift coloured garage door</t>
  </si>
  <si>
    <t>GMW01750</t>
  </si>
  <si>
    <t>Remove and dispose existing, supply and fit 2.1m high up to 2.4m – 3.0m wide single panel lift coloured garage door</t>
  </si>
  <si>
    <t>GMW01800</t>
  </si>
  <si>
    <t>Remove &amp; dispose existing. Supply &amp; fit 2.1m high up to 2.4m wide single panel lift perforated coloured garage door</t>
  </si>
  <si>
    <t>GMW01850</t>
  </si>
  <si>
    <t>Remove &amp; dispose existing. Supply &amp; fit 2.1m high up to 2.4m - 3.0m wide single panel lift perforated coloured garage door</t>
  </si>
  <si>
    <t>GMW01900</t>
  </si>
  <si>
    <t>Remove &amp; dispose exist. Supply &amp; fit up to 2.4m high up to 2.5m coloured garage roller door</t>
  </si>
  <si>
    <t>GMW01950</t>
  </si>
  <si>
    <t>Remove &amp; dispose exist. Supply &amp; fit  2.4m high up to 3.0m wide coloured garage roller door</t>
  </si>
  <si>
    <t>GMW02000</t>
  </si>
  <si>
    <t>Adjust panel lift or roller door to render operable</t>
  </si>
  <si>
    <t>GMW02050</t>
  </si>
  <si>
    <t>Supply &amp; fit centre lock to single panel lift or roller garage door</t>
  </si>
  <si>
    <t>GMW02055</t>
  </si>
  <si>
    <t>Supply and fit locking arms to roller garage door</t>
  </si>
  <si>
    <t>GMW02060</t>
  </si>
  <si>
    <t>Supply &amp; fit locking bar set &amp; 4 lock bar retainers for roller garage door</t>
  </si>
  <si>
    <t>GMW02070</t>
  </si>
  <si>
    <t>Supply &amp; fit 4 locking bar retainers for roller garage door</t>
  </si>
  <si>
    <t>GMW02080</t>
  </si>
  <si>
    <t>Supply &amp; fit 2 locking bar retainers for roller garage door</t>
  </si>
  <si>
    <t>GMW02100</t>
  </si>
  <si>
    <t>Supply &amp; fit spring to single panel lift garage door</t>
  </si>
  <si>
    <t>GMW02150</t>
  </si>
  <si>
    <t>Supply &amp; fit coloured infill panel to single panel lift garage door</t>
  </si>
  <si>
    <t>GMW02200</t>
  </si>
  <si>
    <t>Supply &amp; fit coloured perforated infill panel to single panel lift garage door</t>
  </si>
  <si>
    <t>Each..</t>
  </si>
  <si>
    <t>GMW02250</t>
  </si>
  <si>
    <t>Supply &amp; fit wheel to mobile bin</t>
  </si>
  <si>
    <t>GMW02300</t>
  </si>
  <si>
    <t>Supply &amp; fit 2 step &amp; Qtr. landing with handrail 1 side</t>
  </si>
  <si>
    <t>GMW02350</t>
  </si>
  <si>
    <t>Supply &amp; fit 3 step &amp; Qtr. landing with handrail 1 side</t>
  </si>
  <si>
    <t>GMW02400</t>
  </si>
  <si>
    <t>Supply &amp; fit 4 step &amp; Qtr. landing with handrail 1 side</t>
  </si>
  <si>
    <t>GMW02450</t>
  </si>
  <si>
    <t>Supply &amp; fit 5 step &amp; Qtr. landing with handrail 1 side</t>
  </si>
  <si>
    <t>GMW02500</t>
  </si>
  <si>
    <t>Supply &amp; fit 6 step &amp; Qtr. landing with handrail 1 side</t>
  </si>
  <si>
    <t>GMW02550</t>
  </si>
  <si>
    <t>Supply &amp; fit 7 step &amp; Qtr. landing with handrail 1 side</t>
  </si>
  <si>
    <t>GMW02600</t>
  </si>
  <si>
    <t>Supply &amp; fit 8 step &amp; Qtr. landing with handrail 1 side</t>
  </si>
  <si>
    <t>GMW02650</t>
  </si>
  <si>
    <t>Supply &amp; fit 9 step &amp; Qtr. landing with handrail 1 side</t>
  </si>
  <si>
    <t>GMW02700</t>
  </si>
  <si>
    <t>Supply &amp; fit 10 step &amp; Qtr. landing with handrail 1 side</t>
  </si>
  <si>
    <t>GMW02750</t>
  </si>
  <si>
    <t>Supply &amp; fit 11 step &amp; Qtr. landing with handrail 1 side</t>
  </si>
  <si>
    <t>GMW02800</t>
  </si>
  <si>
    <t>Supply &amp; fit 12 step &amp; Qtr. landing with handrail 1 side</t>
  </si>
  <si>
    <t>GMW02850</t>
  </si>
  <si>
    <t>Supply &amp; fit 1 step &amp; 535mm landing. No handrails</t>
  </si>
  <si>
    <t>GMW02900</t>
  </si>
  <si>
    <t>Supply &amp; fit 2 step &amp; 535mm landing. No handrails</t>
  </si>
  <si>
    <t>GMW02950</t>
  </si>
  <si>
    <t>Supply &amp; fit 3 step &amp; 535mm landing. No handrail</t>
  </si>
  <si>
    <t>GMW03000</t>
  </si>
  <si>
    <t>Supply &amp; fit 3 step stair stringer &amp; steps. Handrail 1 side</t>
  </si>
  <si>
    <t>GMW03050</t>
  </si>
  <si>
    <t>Supply &amp; fit 4 step stair stringer &amp; steps. Handrail 1 side</t>
  </si>
  <si>
    <t>GMW03100</t>
  </si>
  <si>
    <t>Supply &amp; fit 5 step stair stringer &amp; steps. Handrail 1 side</t>
  </si>
  <si>
    <t>GMW03150</t>
  </si>
  <si>
    <t>Supply &amp; fit 6 step stair stringer &amp; steps. Handrail 1 side</t>
  </si>
  <si>
    <t>GMW03200</t>
  </si>
  <si>
    <t>Supply &amp; fit 7 step stair stringer &amp; steps. Handrail 1 side</t>
  </si>
  <si>
    <t>GMW03250</t>
  </si>
  <si>
    <t>Supply &amp; fit 8 step stair stringer &amp; steps. Handrail 1 side</t>
  </si>
  <si>
    <t>GMW03300</t>
  </si>
  <si>
    <t>Remove concrete bottom step</t>
  </si>
  <si>
    <t>GMW03350</t>
  </si>
  <si>
    <t>Renew concrete treads</t>
  </si>
  <si>
    <t>GMW03400</t>
  </si>
  <si>
    <t>Fabricate and install pipe hand railing for internal stairs over 1m high</t>
  </si>
  <si>
    <t>GPC00100</t>
  </si>
  <si>
    <t>Treat &amp; eliminate all general pests from house</t>
  </si>
  <si>
    <t>GPC00105</t>
  </si>
  <si>
    <t>Treat and eliminate all Fleas from inside and outside house</t>
  </si>
  <si>
    <t>GPC00150</t>
  </si>
  <si>
    <t>Treat &amp; eliminate all general pests from apartment – first in block</t>
  </si>
  <si>
    <t>GPC00155</t>
  </si>
  <si>
    <t>Treat &amp; eliminate all Fleas from inside and outside apartment – first in block</t>
  </si>
  <si>
    <t>GPC00200</t>
  </si>
  <si>
    <t>Treat &amp; eliminate all general pests from pensioner unit – first in block</t>
  </si>
  <si>
    <t>GPC00205</t>
  </si>
  <si>
    <t>Treat &amp; eliminate all Fleas from pensioner unit – first in block</t>
  </si>
  <si>
    <t>GPC00250</t>
  </si>
  <si>
    <t>Treat &amp; eliminate all general pests from each additional pensioner unit/apartment in block</t>
  </si>
  <si>
    <t>GPC00255</t>
  </si>
  <si>
    <t>Treat &amp; eliminate all Fleas inside &amp; outside from each additional pensioner unit/apartment in block</t>
  </si>
  <si>
    <t>GPC00300</t>
  </si>
  <si>
    <t>Treat &amp; eliminate all general pests, Fleas, &amp; rodents from house</t>
  </si>
  <si>
    <t>GPC00350</t>
  </si>
  <si>
    <t>Treat &amp; eliminate all general pests, Fleas &amp; rodents from apartment first in block</t>
  </si>
  <si>
    <t>GPC00375</t>
  </si>
  <si>
    <t>Treat &amp; eliminate all general pests, Fleas &amp; rodents from apartment - each additional in block</t>
  </si>
  <si>
    <t>GPC00400</t>
  </si>
  <si>
    <t>Treat &amp; eliminate all general pests, Fleas &amp; rodents from pensioner unit – first in block</t>
  </si>
  <si>
    <t>GPC00450</t>
  </si>
  <si>
    <t>Treat &amp; eliminate all general pests, Fleas, &amp; rodents from each additional pensioner unit/apartment in block</t>
  </si>
  <si>
    <t>GPC00500</t>
  </si>
  <si>
    <t>(Treat &amp; eliminate all rodents from house)</t>
  </si>
  <si>
    <t>GPC00550</t>
  </si>
  <si>
    <t>Treat &amp; eliminate all rodents from apartments – first in block</t>
  </si>
  <si>
    <t>GPC00600</t>
  </si>
  <si>
    <t>Treat &amp; eliminate all rodents from pensioner unit – first in block</t>
  </si>
  <si>
    <t>GPC00650</t>
  </si>
  <si>
    <t>Treat &amp; eliminate all rodents from each additional pensioner unit/apartment in block</t>
  </si>
  <si>
    <t>GPC00750</t>
  </si>
  <si>
    <t>Birdproof tile roof including removal of all nesting materials from roof &amp; treat &amp; eliminate all bird lice: 1 – 5 points of entry</t>
  </si>
  <si>
    <t>Roof.</t>
  </si>
  <si>
    <t>GPC00800</t>
  </si>
  <si>
    <t>Birdproof tile roof including removal of all nesting materials from roof &amp; treat &amp; eliminate all bird lice: 5 – 10 points of entry</t>
  </si>
  <si>
    <t>GPC00850</t>
  </si>
  <si>
    <t>Birdproof tile roof including removal of nesting materials from roof &amp; treat &amp; eliminate all bird lice: over 10 points of entry</t>
  </si>
  <si>
    <t>GPC00900</t>
  </si>
  <si>
    <t>Birdproof sheet roof including removal of nesting materials from roof &amp; treat &amp; eliminate all bird lice: 1 – 5 points of entry</t>
  </si>
  <si>
    <t>GPC00950</t>
  </si>
  <si>
    <t>Birdproof sheet roof including removal of nesting materials from roof &amp; treat &amp; eliminate all bird lice: 5 – 10 points of entry</t>
  </si>
  <si>
    <t>GPC01000</t>
  </si>
  <si>
    <t>Birdproof sheet roof including removal of nesting materials from roof &amp; treat &amp; eliminate all bird lice: over 10 points of entry</t>
  </si>
  <si>
    <t>GPC01050</t>
  </si>
  <si>
    <t>Carry out inspection for the presence of subterranean termites &amp; wood borers –house</t>
  </si>
  <si>
    <t>GPC01100</t>
  </si>
  <si>
    <t>Carry out inspection for the presence of subterranean termites &amp; wood borers apartment, first in block</t>
  </si>
  <si>
    <t>GPC01150</t>
  </si>
  <si>
    <t>Carry out inspection for the presence of subterranean termites &amp; wood borers – pensioner unit, first in block</t>
  </si>
  <si>
    <t>GPC01200</t>
  </si>
  <si>
    <t>Carry out inspection for the presence of subterranean termites &amp; wood borers in each additional pensioner unit/apartment, in – block</t>
  </si>
  <si>
    <t>GPC01250</t>
  </si>
  <si>
    <t>Carry out inspection for the presence of subterranean termites &amp; wood borers to trees / stumps</t>
  </si>
  <si>
    <t>GPC01300</t>
  </si>
  <si>
    <t>Initial Treatment. Treat &amp; eradicate termites including return visit after 21 days to check treated areas-house</t>
  </si>
  <si>
    <t>GPC01350</t>
  </si>
  <si>
    <t>Initial treatment. Treat &amp; eradicate termites infestation including return visit after 21 days to check treated areas – apartment, first in block</t>
  </si>
  <si>
    <t>GPC01400</t>
  </si>
  <si>
    <t>Initial treatment Treat &amp; eradicate termites including return visit after 21 days to check treated areas – pensioner unit, first in block</t>
  </si>
  <si>
    <t>GPC01450</t>
  </si>
  <si>
    <t>Treat &amp; eradicate termites including return visit after 21 days to check treated areas – pensioner unit/apartment, each additional in block</t>
  </si>
  <si>
    <t>GPC01500</t>
  </si>
  <si>
    <t>Treat &amp; eradicate termites including return visit after 21 days to check treated areas – trees / stumps</t>
  </si>
  <si>
    <t>GPC01550</t>
  </si>
  <si>
    <t>Treat &amp; eradicate termites including return visit after 21 days to check treated areas – timber fence</t>
  </si>
  <si>
    <t>GPC01600</t>
  </si>
  <si>
    <t>Establish chemical barrier to dwelling constructed with timber floors-1bed dwelling</t>
  </si>
  <si>
    <t>GPC01650</t>
  </si>
  <si>
    <t>Establish chemical barrier to dwelling constructed with timber floors – 2bed dwelling</t>
  </si>
  <si>
    <t>GPC01700</t>
  </si>
  <si>
    <t>Establish chemical barrier to dwelling constructed with timber floors – 3 bed dwelling</t>
  </si>
  <si>
    <t>GPC01750</t>
  </si>
  <si>
    <t>Establish chemical barrier to dwelling constructed with timber floors – 4 bed dwelling</t>
  </si>
  <si>
    <t>GPC01800</t>
  </si>
  <si>
    <t>Establish chemical barrier to dwelling constructed with timber floors – 5 bed dwelling</t>
  </si>
  <si>
    <t>GPC01850</t>
  </si>
  <si>
    <t>Establish chemical barrier around dwelling constructed on concrete slab Protect external perimeter of concrete slab-1 bed dwelling</t>
  </si>
  <si>
    <t>GPC01900</t>
  </si>
  <si>
    <t>Establish chemical barrier around dwelling constructed on concrete slab Protect external perimeter of concrete slab-2 bed dwelling</t>
  </si>
  <si>
    <t>GPC01950</t>
  </si>
  <si>
    <t>Establish chemical barrier around dwelling constructed on concrete slab Protect external perimeter of concrete slab-3 bed dwelling</t>
  </si>
  <si>
    <t>GPC02000</t>
  </si>
  <si>
    <t>Establish chemical barrier around dwelling constructed on concrete slab Protect external perimeter of concrete slab-4 bed dwelling</t>
  </si>
  <si>
    <t>GPC02050</t>
  </si>
  <si>
    <t>Establish chemical barrier around dwelling constructed on concrete slab Protect external perimeter of concrete slab-5 bed dwelling</t>
  </si>
  <si>
    <t>GPC02100</t>
  </si>
  <si>
    <t>Cut trap in timber floor to gain access to sub floor area</t>
  </si>
  <si>
    <t>Trap.</t>
  </si>
  <si>
    <t>GPC02150</t>
  </si>
  <si>
    <t>Drill concrete area/slab &amp; treat sub soil by slab injection method</t>
  </si>
  <si>
    <t>Hole.</t>
  </si>
  <si>
    <t>GPC02200</t>
  </si>
  <si>
    <t>Drill into timber trees, post, stumps etc &amp; inject sufficient solution to treat termite/borer affected area</t>
  </si>
  <si>
    <t>GPC02250</t>
  </si>
  <si>
    <t>Apply surface treatment to borer affected area</t>
  </si>
  <si>
    <t>GPC02300</t>
  </si>
  <si>
    <t>Supply &amp; install written property condition report on all pests, especially timber pest &amp; wood decay – house</t>
  </si>
  <si>
    <t>GPC02350</t>
  </si>
  <si>
    <t>Supply &amp; install written property condition report on all pests, especially timber pest &amp; wood decay containing – town house</t>
  </si>
  <si>
    <t>GPC02400</t>
  </si>
  <si>
    <t>Supply &amp; install written property condition report on all pests, especially timber pest &amp; wood decay apartment</t>
  </si>
  <si>
    <t>GPR00250</t>
  </si>
  <si>
    <t>Resurface existing ramp with non-slip treatment</t>
  </si>
  <si>
    <t>GRF00200</t>
  </si>
  <si>
    <t>Clean &amp; make good all chimney flashing &amp; weep holes</t>
  </si>
  <si>
    <t>Chim.</t>
  </si>
  <si>
    <t>GRF00250</t>
  </si>
  <si>
    <t>Remove &amp; dispose of existing &amp; supply &amp; install chimney back gutter</t>
  </si>
  <si>
    <t>GRF00300</t>
  </si>
  <si>
    <t>Remove &amp; dispose of existing &amp; supply &amp; install chimney flashing</t>
  </si>
  <si>
    <t>GRF00350</t>
  </si>
  <si>
    <t>Remove &amp; dispose of existing &amp; supply &amp; install chimney hood over chimney[brick &amp; concrete]to include pot chimney</t>
  </si>
  <si>
    <t>GRF00400</t>
  </si>
  <si>
    <t>Demolish existing chimney stack only to roof level &amp; all associated works- all sizes</t>
  </si>
  <si>
    <t>GRF00450</t>
  </si>
  <si>
    <t>Demolish existing chimney complete to ground level &amp; all associated works</t>
  </si>
  <si>
    <t>GRF00460</t>
  </si>
  <si>
    <t>Repair or reinstate top course(s) of chimney</t>
  </si>
  <si>
    <t>Course</t>
  </si>
  <si>
    <t>GRF00500</t>
  </si>
  <si>
    <t>Repair flashing to flue or vent pipe [All flashing types]</t>
  </si>
  <si>
    <t>GRF00550</t>
  </si>
  <si>
    <t>Remove &amp; dispose of existing &amp; supply &amp; install flashing  including collar &amp; new tightening band to galvanised or AC flue or vent pipe [15 kg/m2 lead minimum]</t>
  </si>
  <si>
    <t>GRF00560</t>
  </si>
  <si>
    <t>Remove &amp; dispose of existing &amp; supply &amp; install Lead-free flashing including rubber collar (similar to Flashtite) to metal/PVC flue or vent pipe.</t>
  </si>
  <si>
    <t>GRF00570</t>
  </si>
  <si>
    <t>Supply &amp; fit rubber collar to metal/PVC flue or vent pipe (up to 120mm diam)</t>
  </si>
  <si>
    <t>GRF00600</t>
  </si>
  <si>
    <t>Remove &amp; dispose of existing &amp; supply &amp; install 75 or 100mm galvanised iron cowl [1and 2 storey buildings ONLY]</t>
  </si>
  <si>
    <t>GRF00650</t>
  </si>
  <si>
    <t>Remove &amp; dispose of existing &amp; supply &amp; install 125 or 150mm galvanised iron cowl [1and 2 storey buildings ONLY]</t>
  </si>
  <si>
    <t>GRF00700</t>
  </si>
  <si>
    <t>Remove &amp; dispose of existing &amp; supply &amp; install sewerage cowl to vent pipe, basket -  All sizes</t>
  </si>
  <si>
    <t>GRF00750</t>
  </si>
  <si>
    <t>Repair leak to sky tube, check, repair flashing including silicon seal as required.</t>
  </si>
  <si>
    <t>Skyl.</t>
  </si>
  <si>
    <t>GRF00800</t>
  </si>
  <si>
    <t>Repair leak to skylight up to 0.5m2, check, repair flashing including silicon seal as required.</t>
  </si>
  <si>
    <t>GRF00850</t>
  </si>
  <si>
    <t>Repair leak to skylight over 0.5m2, check, repair flashing including silicon seal as required.</t>
  </si>
  <si>
    <t>GRF00900</t>
  </si>
  <si>
    <t>Remove &amp; dispose of existing and Supply and install new two-part (over-under) Lead step flashing - all roof types - 20 kg/m2 lead minimum. Include lead wedging, soaker flashing etc. as required</t>
  </si>
  <si>
    <t>GRF00910</t>
  </si>
  <si>
    <t>Remove and dispose of existing and supply &amp; install single layered Lead-free soaker flashing (similar to Wakaflex), fixed according to manufacturers recommendations. Up to 370mm width. Colour to match roof colour.  Includes chasing into brickwork/pressure seal/metal or timber trim/coverflashing, fixed at 100mm max spacings.</t>
  </si>
  <si>
    <t>GRF00950</t>
  </si>
  <si>
    <t>Inspect &amp; supply detailed written report on the condition of the roof</t>
  </si>
  <si>
    <t>GRF01000</t>
  </si>
  <si>
    <t>Repair roof to stop roof leak(s). Tile and metal roofs.</t>
  </si>
  <si>
    <t>GRF01100</t>
  </si>
  <si>
    <t>Remove &amp; dispose of existing &amp; supply &amp; install roof tile</t>
  </si>
  <si>
    <t>GRF01150</t>
  </si>
  <si>
    <t>Remove &amp; dispose of existing &amp; supply &amp; install roof tile including pointing up</t>
  </si>
  <si>
    <t>GRF01250</t>
  </si>
  <si>
    <t>Refix roof tiles to whole of roof up to and including 20 tiles - 1 and 2 storey buildings</t>
  </si>
  <si>
    <t>GRF01300</t>
  </si>
  <si>
    <t>Point up verge tile gable end – colour to match existing</t>
  </si>
  <si>
    <t>GRF01350</t>
  </si>
  <si>
    <t>Re-bed and point up verge tile to gable end including remove and dispose of existing mortar - Colour to match existing</t>
  </si>
  <si>
    <t>GRF01400</t>
  </si>
  <si>
    <t>Re-bed &amp; point up verge roof tile to gable end. Including remove &amp; dispose of existing &amp; supply &amp; install of F/C bedding strip</t>
  </si>
  <si>
    <t>GRF01410</t>
  </si>
  <si>
    <t>Supply &amp; install metal 'Z' flashing to gable end.  To be used in conjunction with GRF01400 only.</t>
  </si>
  <si>
    <t>GRF01420</t>
  </si>
  <si>
    <t>Re-point existing ridge/hip capping tile using flexible pointing compound, colour to match existing. Maintain existing weep holes. Up to 20 caps.  Contact Principal if more than 20 caps.</t>
  </si>
  <si>
    <t>GRF01430</t>
  </si>
  <si>
    <t xml:space="preserve">Re-bed &amp; point up existing hip/ridge cap/starter tile, including re-use existing ridge/hip cap/starter.  Remove and dispose of existing mortar.  Weep holes to be installed on concrete tiled roofs. Pointing colour to match existing. Up to 20 caps.  Contact the Principal for prior approval if more than 20 caps.  </t>
  </si>
  <si>
    <t>GRF01440</t>
  </si>
  <si>
    <t xml:space="preserve">Remove &amp; dispose of existing and supply &amp; install new ridge/hip cap/starter tile, including re-bedding and re-pointing as well as weep holes to ridge capping mortar.  Colour to match existing.  Up to 20 caps.  </t>
  </si>
  <si>
    <t>GRF01450</t>
  </si>
  <si>
    <t>Remove &amp; dispose of existing &amp; supply &amp; install over flashing to fascia at starter tile with 0.7mm zinc or 15 kg/m2 lead minimum. In addition to GRF01450 &amp; GRF01500</t>
  </si>
  <si>
    <t>GRF01460</t>
  </si>
  <si>
    <t>Remove &amp; dispose of existing &amp; supply &amp; install 3 way apex tile including bed and point, colour to match existing</t>
  </si>
  <si>
    <t>GRF01470</t>
  </si>
  <si>
    <t>Remove &amp; dispose of existing &amp; supply &amp; install barge capping tile, colour to match existing</t>
  </si>
  <si>
    <t>GRF01500</t>
  </si>
  <si>
    <t>Extra for terracotta roof tiles over of concrete tiles – as directed</t>
  </si>
  <si>
    <t>GRF01600</t>
  </si>
  <si>
    <t>Supply and install heavy duty sisilation (sarking).</t>
  </si>
  <si>
    <t>GRF01650</t>
  </si>
  <si>
    <t>Patch hole in sarking up to 500mm diam</t>
  </si>
  <si>
    <t>GRF01660</t>
  </si>
  <si>
    <t>Patch hole in sarking between 500mm and 1000mm diam</t>
  </si>
  <si>
    <t>GRF01700</t>
  </si>
  <si>
    <t>Repair collapsed timber batten.</t>
  </si>
  <si>
    <t>GRF01750</t>
  </si>
  <si>
    <t>Replace damaged timber batten.</t>
  </si>
  <si>
    <t>GRF01800</t>
  </si>
  <si>
    <t>Remove &amp; dispose of existing and supply &amp; install new valley gutter - 410mm - 470mm girth - up to 6Lm.</t>
  </si>
  <si>
    <t>Lm</t>
  </si>
  <si>
    <t xml:space="preserve">GRF01850 </t>
  </si>
  <si>
    <t>Supply and install metal clips to secure valley cut tiles - up to 6m valley.</t>
  </si>
  <si>
    <t>Valley</t>
  </si>
  <si>
    <t>GRF01950</t>
  </si>
  <si>
    <t>Remove and dispose of existing and supply &amp; install metal roof sheet, [Screwed and laps painted, Minimum 0.48mm thick] Galvanised iron / zincalume. Includes weathering (turn up) of corrugations and turn down into gutter.</t>
  </si>
  <si>
    <t>GRF02050</t>
  </si>
  <si>
    <t>Repair leak in galvanised iron/zincalume/ Colourbond roof over one room - nail holes soldered and/or silicone seal. [Cottages only]</t>
  </si>
  <si>
    <t>GRF02100</t>
  </si>
  <si>
    <t>Refix loose galvanised iron/zincalume/ Colourbond or A.C. sheeting over whole roof and silicone seal, make waterproof - holes soldered and/or seal - screw fixed. [Cottages only]</t>
  </si>
  <si>
    <t>GRF02150</t>
  </si>
  <si>
    <t>Refix barge roll and roofing iron at gable - screw fixed</t>
  </si>
  <si>
    <t>Gable.</t>
  </si>
  <si>
    <t>GRF02200</t>
  </si>
  <si>
    <t>Refix barge roll and roofing iron at gable plus one metre of roof batten placed at side of each existing batten. [Batten size as existing].</t>
  </si>
  <si>
    <t>GRF02250</t>
  </si>
  <si>
    <t>Refix edge roll including soldered hoop iron strap if required</t>
  </si>
  <si>
    <t>GRF02300</t>
  </si>
  <si>
    <t>Remove and dispose of existing and supply &amp; install barge roll. [Minimum 0.5mm thick].</t>
  </si>
  <si>
    <t>GRF02350</t>
  </si>
  <si>
    <t>Turn up beads of valley gutter [All roofs]</t>
  </si>
  <si>
    <t>GRF02400</t>
  </si>
  <si>
    <t>Repair, solder and/or silicone seal valley joints</t>
  </si>
  <si>
    <t>Valy.</t>
  </si>
  <si>
    <t>GRF02450</t>
  </si>
  <si>
    <t>Remove &amp; dispose of existing &amp; supply &amp; install metal ridge / hip capping - [410 or 450mm wide, 0.6mm thick - laps painted]</t>
  </si>
  <si>
    <t>GRF02500</t>
  </si>
  <si>
    <t>Paint galvanised iron zincalume ridging to match - in conjunction with GRF02450. [Two coats]</t>
  </si>
  <si>
    <t>GRF02550</t>
  </si>
  <si>
    <t>Remove &amp; dispose of existing &amp; supply &amp; install lead apex - [15 kg/m2 lead minimum]</t>
  </si>
  <si>
    <t>GRF02600</t>
  </si>
  <si>
    <t>Remove ridge capping, turn up corrugations and replace ridge / hip capping sheet metal roofs</t>
  </si>
  <si>
    <t>GRF02650</t>
  </si>
  <si>
    <t>Remove and dispose of existing and supply &amp; install Colourbond metal roof sheet [full lengths] .760mm cover, min. 0.48mm thick. Including supply of all necessary fixings in accordance with manufactures instructions.  Includes weathering (turn up) of corrugations and turn down into gutter.  Disposal of replaced items including tip fees. Disposal of replaced items including tip fees.</t>
  </si>
  <si>
    <t>GRF02700</t>
  </si>
  <si>
    <t>Remove and dispose of existing and supply &amp; install galvanised iron/zincalume/Colourbond metal barge capping/ apron flashing, min. 0.48mm thick. Including supply of all necessary fixings in accordance with manufactures instructions.  Disposal of replaced items including tip fees.</t>
  </si>
  <si>
    <t>GRF02750</t>
  </si>
  <si>
    <t>Remove and dispose of existing and supply &amp; install Colourbond metal step flashing Including supply of all necessary fixings in accordance with manufactures instructions, disposal of replaced items. min. 0.48mm thick</t>
  </si>
  <si>
    <t>GRF02760</t>
  </si>
  <si>
    <t>GRF02770</t>
  </si>
  <si>
    <t>Supply and install foil-backed Anticon insulation (Wool Blanket)</t>
  </si>
  <si>
    <t>GRF02800</t>
  </si>
  <si>
    <t>Tile roof - complete remove and dispose of existing and supply &amp; install roof material as specified to 2 bedroom cottage including new concrete roof tiles, roof. battens &amp; foil sarking. Item includes provision for supply / removal of guardrail, edge protection system, removal and disposal of existing roofing materials</t>
  </si>
  <si>
    <t>GRF02850</t>
  </si>
  <si>
    <t>Tile roof – complete remove and dispose of existing and supply &amp; install roof material as specified to 3 bedroom cottage including new concrete roof tiles, roof battens &amp; foil sarking. Item includes provision for supply / removal of Guardrail, edge protection system, removal and disposal of existing roofing materials</t>
  </si>
  <si>
    <t>GRF02900</t>
  </si>
  <si>
    <t xml:space="preserve">Tile roof – complete remove and dispose of existing and supply &amp; install roof material as specified to 4 bedroom cottage including new concrete roof tiles, new roof battens &amp; foil sarking. Item includes provision for supply/removal of Guardrail, edge protection system, removal and disposal of existing roofing materials. </t>
  </si>
  <si>
    <t>GRF02950</t>
  </si>
  <si>
    <t>Metal Roof -Complete remove and dispose of existing and supply &amp; install roof material with Colourbond Sheet Roofing as specified to 2 bedroom cottage. Including remove and dispose of existing and supply &amp; install of battens and provision of foil faced insulation blanket.  Item includes provision for supply/removal of Guardrail, edge protection system</t>
  </si>
  <si>
    <t>GRF03000</t>
  </si>
  <si>
    <t>Metal Roof - Complete remove and dispose of existing and supply &amp; install roof material with Colourbond Sheet Roofing as specified to 3 bedroom cottage Remove and dispose of existing and supply &amp; install of battens.  Including and provision of foil faced insulation blanket.  Item includes provision for supply/removal of Guardrail, edge protection system</t>
  </si>
  <si>
    <t>GRF03050</t>
  </si>
  <si>
    <t>Metal roof - Complete remove and dispose of existing and supply &amp; install roof material with Colourbond Sheet Roofing as specified to 4 bedroom cottage.  Including removal and disposing of existing and supply &amp; install of battens and provision of foil faced insulation blanket.  Item includes provision for supply/removal of Guardrail, edge protection system</t>
  </si>
  <si>
    <t>GRF03100</t>
  </si>
  <si>
    <t>Extra over for Terracotta tiles in lieu of concrete tiles, additional to items GRF02800, GRF02850 &amp; GRF02900</t>
  </si>
  <si>
    <t>GRF03150</t>
  </si>
  <si>
    <t>Extra for removal of asbestos roof sheeting as specified including tip fees additional to items GRF02950, GRF03000 &amp; GRF03050</t>
  </si>
  <si>
    <t>GRF03200</t>
  </si>
  <si>
    <t>Replace tiled roof with metal roof - 2 bedrooms</t>
  </si>
  <si>
    <t>GRF03250</t>
  </si>
  <si>
    <t>Replace tiled roof with metal roof - 3 bedrooms</t>
  </si>
  <si>
    <t>GRF03300</t>
  </si>
  <si>
    <t>Replace tiled roof with metal roof - 4 bedrooms</t>
  </si>
  <si>
    <t>GRN00100</t>
  </si>
  <si>
    <t>Remove, store &amp; refit bath in existing location</t>
  </si>
  <si>
    <t>GRN00150</t>
  </si>
  <si>
    <t>Remove, store &amp; refit bathroom fittings</t>
  </si>
  <si>
    <t>GRN00200</t>
  </si>
  <si>
    <t>(Remove, store &amp; refit bathroom accessories  )</t>
  </si>
  <si>
    <t>GRN00250</t>
  </si>
  <si>
    <t>Remove, store &amp; refit shower screen - all types</t>
  </si>
  <si>
    <t>GRN00275</t>
  </si>
  <si>
    <t>Remove, store &amp; refit shower door - all types</t>
  </si>
  <si>
    <t>GRN00300</t>
  </si>
  <si>
    <t>Remove, store &amp; refit taps</t>
  </si>
  <si>
    <t>Set.</t>
  </si>
  <si>
    <t>GRN00400</t>
  </si>
  <si>
    <t>Remove, store &amp; refit timber mouldings - [picture rail, skirting , architraves, cornice mould]</t>
  </si>
  <si>
    <t>GRN00450</t>
  </si>
  <si>
    <t>Remove existing sink, store &amp; refit</t>
  </si>
  <si>
    <t>GRN00500</t>
  </si>
  <si>
    <t>Remove, store &amp; refit HWS in same location</t>
  </si>
  <si>
    <t>GRN00550</t>
  </si>
  <si>
    <t>Remove, store &amp; refit exhaust fan</t>
  </si>
  <si>
    <t>GRN00575</t>
  </si>
  <si>
    <t>Remove, store and refit vanity. For basin refer to GRN00150</t>
  </si>
  <si>
    <t>GRN00600</t>
  </si>
  <si>
    <t>Remove, store &amp; refit laundry tub &amp; cabinet</t>
  </si>
  <si>
    <t>GRN00650</t>
  </si>
  <si>
    <t>Remove existing &amp; supply &amp; install hardboard or F.C plankboard [weatherboard] cladding to dwelling</t>
  </si>
  <si>
    <t>GRN00700</t>
  </si>
  <si>
    <t>Supply &amp; Install sarking prior to cladding of dwelling  [anti glare lightweight]</t>
  </si>
  <si>
    <t>GRN00750</t>
  </si>
  <si>
    <t>Enlarge window opening including new head, etc cut  back and remove void wall cladding as required up to 1.8m wide opening.</t>
  </si>
  <si>
    <t>GRN00800</t>
  </si>
  <si>
    <t>Close off window / door opening including resheeting of both sides to match existing linings</t>
  </si>
  <si>
    <t>GRN00850</t>
  </si>
  <si>
    <t>Reposition existing window including re-sheeting of both sides to match existing linings</t>
  </si>
  <si>
    <t>GRN00900</t>
  </si>
  <si>
    <t>Remove &amp; dispose of existing threshold &amp; supply &amp; install threshold to exterior door - timber</t>
  </si>
  <si>
    <t>GRN00950</t>
  </si>
  <si>
    <t>Remove &amp; dispose of existing;  supply &amp; install external door frame complete with 50mm thick, rebated  jambs architraves, internal &amp; external &amp; threshold</t>
  </si>
  <si>
    <t>GRN01000</t>
  </si>
  <si>
    <t>Supply &amp; install fire door &amp; jambs</t>
  </si>
  <si>
    <t>GRN01050</t>
  </si>
  <si>
    <t>Supply &amp; install cavity sliding door up to and including 2040 x 870mm</t>
  </si>
  <si>
    <t>GRN01100</t>
  </si>
  <si>
    <t>Enlarge existing single door opening to required minimum width  of 850mm.  Opening width up to 1 metre wide. Structural work only. Door jamb, etc.  Priced separately. Timber stud wall</t>
  </si>
  <si>
    <t>GRN01150</t>
  </si>
  <si>
    <t>Enlarge existing single door opening to allow for cavity sliding door up to 2 metres wide.  Structural work only. Door jamb, etc Priced separately.  Timber stud wall concealed</t>
  </si>
  <si>
    <t>GRN01200</t>
  </si>
  <si>
    <t>Enlarge existing single door opening to required minimum width of 850mm.  Structural work only.  Door jamb, etc. Priced separately.  Brick wall</t>
  </si>
  <si>
    <t>GRN01250</t>
  </si>
  <si>
    <t>Form new single door opening to provide a required width up to 1 metre.  Structural work only, door jamb, etc. priced separately. Timber wall including patching/making good floor</t>
  </si>
  <si>
    <t>GRN01300</t>
  </si>
  <si>
    <t>Form new single door opening to provide a required width up to 1 metre.  Structural work only, door jamb, etc. priced separately. Brick wall including patching/making good floor</t>
  </si>
  <si>
    <t>GRN01350</t>
  </si>
  <si>
    <t>Supply &amp; install timber wedge to floor at change of floor level</t>
  </si>
  <si>
    <t>GRN01400</t>
  </si>
  <si>
    <t>Remove &amp; dispose of existing &amp; supply &amp; install compressed FC sheeting[up to 18mm thick] including fixing in position</t>
  </si>
  <si>
    <t>GRN01450</t>
  </si>
  <si>
    <t>Supply &amp; install powder coated aluminium sliding door</t>
  </si>
  <si>
    <t>GRN01500</t>
  </si>
  <si>
    <t>Extra over GRN01450 for one way vision mesh) In accordance with A.S.1684 [set] National Timber Framing Code.</t>
  </si>
  <si>
    <t>GRN01550</t>
  </si>
  <si>
    <t>Remove &amp; dispose of existing &amp; supply &amp; install timber or metal wall plate [top or bottom] up to 100 x 75mm.</t>
  </si>
  <si>
    <t>GRN01600</t>
  </si>
  <si>
    <t>Remove &amp; dispose of existing &amp; supply &amp; install timber or metal studs &amp; noggings up to 100 x 75mm</t>
  </si>
  <si>
    <t>GRN01650</t>
  </si>
  <si>
    <t>Timber blocking in wall to secure fitments size to suit, min. 50mm thick</t>
  </si>
  <si>
    <t>GRN01700</t>
  </si>
  <si>
    <t>Remove &amp; dispose of existing &amp; supply &amp; install ceiling joist 100 x 50mm, including refixing to hanging beam as required</t>
  </si>
  <si>
    <t>GRN01750</t>
  </si>
  <si>
    <t>Remove &amp; dispose of existing &amp; supply &amp; install hangers up to 250 x 38mm including refixing / fixing of ceiling joists where required</t>
  </si>
  <si>
    <t>GRN01800</t>
  </si>
  <si>
    <t>Remove &amp; dispose of existing &amp; supply &amp; install rafters 100 x 50mm including fitting and fixing in position</t>
  </si>
  <si>
    <t>GRN01850</t>
  </si>
  <si>
    <t>Remove &amp; dispose of existing &amp; supply &amp; install purlins 100 x 75mm including re-fixing of existing rafters and struts as required</t>
  </si>
  <si>
    <t>GRN01900</t>
  </si>
  <si>
    <t>Remove &amp; dispose of existing &amp; supply &amp; install collar ties 100 x 50mm including bolting at intersection with rafters</t>
  </si>
  <si>
    <t>GRN01950</t>
  </si>
  <si>
    <t>Remove &amp; dispose of existing &amp; supply &amp; install struts 100 x 75mm including fitting and solid blocking in position as required</t>
  </si>
  <si>
    <t>GRN02000</t>
  </si>
  <si>
    <t>Remove &amp; dispose of existing &amp; supply &amp; install strutting beams up to 300 x 75mm including fixing and packing as required</t>
  </si>
  <si>
    <t>GRN02050</t>
  </si>
  <si>
    <t>Remove &amp; dispose of existing &amp; supply &amp; install ridge / hips / valleys 150 x 38mm</t>
  </si>
  <si>
    <t>GRN02100</t>
  </si>
  <si>
    <t>Remove &amp; dispose of existing &amp; supply &amp; install valley boards 150 x 25mm</t>
  </si>
  <si>
    <t>GRN02150</t>
  </si>
  <si>
    <t>Supply &amp; erect roof trusses including bracing, ceiling trimmers &amp; triple grips measured over wall plates &amp; allowing up to 750mm overhang</t>
  </si>
  <si>
    <t>GRN02200</t>
  </si>
  <si>
    <t>Remove &amp; dispose existing supply &amp; install 16 mm Fire Rated plasterboard sheeting to walls</t>
  </si>
  <si>
    <t>GRN02250</t>
  </si>
  <si>
    <t>Remove &amp; dispose existing supply &amp; install 16mm Fire Rated plasterboard sheeting to ceilings</t>
  </si>
  <si>
    <t>GRN02300</t>
  </si>
  <si>
    <t>Remove &amp; dispose of existing supply &amp; install manhole frame in ceiling</t>
  </si>
  <si>
    <t>GRN02350</t>
  </si>
  <si>
    <t>Supply &amp; install  16mm Fire Rated man hole cover – all sizes</t>
  </si>
  <si>
    <t>GRN02400</t>
  </si>
  <si>
    <t>Supply &amp; install insulation to external walls -  Insulation Rating - R 1.5 – include labour costs</t>
  </si>
  <si>
    <t>M2.</t>
  </si>
  <si>
    <t>GRN02450</t>
  </si>
  <si>
    <t>Supply &amp; install insulation to ceiling - Insulation Rating - R 1.5 – include labour costs</t>
  </si>
  <si>
    <t>GRN02500</t>
  </si>
  <si>
    <t>Supply &amp; install insulation to ceiling - Insulation Rating - R 2.0  – include labour costs</t>
  </si>
  <si>
    <t>GRN02550</t>
  </si>
  <si>
    <t>Supply &amp; install insulation to ceiling - Insulation Rating - R 2.5 – include labour costs</t>
  </si>
  <si>
    <t>GRN02600</t>
  </si>
  <si>
    <t>Supply &amp; install insulation to ceiling - Insulation Rating - R 3.5. – include labour costs</t>
  </si>
  <si>
    <t>GRN02650</t>
  </si>
  <si>
    <t>Remove existing &amp; cement render wall as directed [two coat system], smooth trowelled finish and set as directed, or to match existing. Finish to be free from grinning or crazing or drumming</t>
  </si>
  <si>
    <t>GRN02700</t>
  </si>
  <si>
    <t>Remove damaged render &amp; patch wall to match existing[two coat system] as directed, smooth trowelled finish and set to match existing. Finish to be free from grinning, crazing or drumming</t>
  </si>
  <si>
    <t>GTL00100</t>
  </si>
  <si>
    <t>Supply and adhesive fix ceramic wall tiles as specified, including preparation of wall.  Firmly place tiles, joints to be well filled, keep straight and true and leave all surfaces to true and level planes.  Colour as directed - rounded up to the nearest 0.1m2</t>
  </si>
  <si>
    <t>GTL00150</t>
  </si>
  <si>
    <t>Supply and adhesive fix ceramic wall tiles  as specified and F.C. sheeting.  Firmly place tiles, joints to be well filled, keep straight and true and leave all surfaces to true and level planes.  Colour as directed - rounded up to the nearest 0.1m2</t>
  </si>
  <si>
    <t>GTL00200</t>
  </si>
  <si>
    <t>supply &amp; install ceramic wall tiles mortar fixed, including preparation of wall.  Firmly place tiles, joints to be well filled, keep straight and true and leave all surfaces to true and level planes.  Colour as directed - rounded up to the nearest 0.1m2</t>
  </si>
  <si>
    <t>GTL00250</t>
  </si>
  <si>
    <t>Prepare wall, supply &amp; install 2 course high ceramic wall tile splash back as specified, adhesive or mortar fixed, colour as directed - rounded up to the nearest 0.1m</t>
  </si>
  <si>
    <t>GTL00300</t>
  </si>
  <si>
    <t>Prepare wall, supply &amp; install  3 course high ceramic wall tile splash back as specified, adhesive or mortar fixed, colour as directed - rounded up to the nearest 0.1m</t>
  </si>
  <si>
    <t>GTL00350</t>
  </si>
  <si>
    <t>Prepare wall, supply &amp; install 4 course high ceramic wall tile splash back as specified, adhesive or mortar fixed, colour as directed - rounded up to the nearest 0.1m</t>
  </si>
  <si>
    <t>GTL00400</t>
  </si>
  <si>
    <t>supply &amp; install skirting tiles, as per specification, adhesive or mortar fixed, colour as directed - rounded up to the nearest 0.1m</t>
  </si>
  <si>
    <t>GTL00450</t>
  </si>
  <si>
    <t>supply &amp; install skirting tiles, as per specification, and F.C strip, adhesive fix tiles, colour as directed - rounded up to the nearest 0.1m</t>
  </si>
  <si>
    <t>GTL00500</t>
  </si>
  <si>
    <t>Form brick/concrete shower hob, one course high.  Ceramic tile all faces, mortar or adhesive fixed, colour as directed - rounded up to the nearest 0.1m</t>
  </si>
  <si>
    <t>GTL00550</t>
  </si>
  <si>
    <t xml:space="preserve">Supply &amp; install chrome soap holder centrally placed in second or third row of tiles as directed.  </t>
  </si>
  <si>
    <t>GTL00600</t>
  </si>
  <si>
    <t>Supply &amp; install 150 x 75mm matching ceramic bath vents to bath riser.  Colour to match wall tiles</t>
  </si>
  <si>
    <t>GTL00650</t>
  </si>
  <si>
    <t>Clean out joints &amp; re-grout existing tiles – rounded up to the nearest 0.1m2</t>
  </si>
  <si>
    <t>GTL00700</t>
  </si>
  <si>
    <t>Remove existing wall tiling and prepare surface for tiling including removal and disposal of debris - rounded up to the nearest 0.1m2</t>
  </si>
  <si>
    <t>GTL00750</t>
  </si>
  <si>
    <t>Remove existing skirting tiling and prepare surface for tiling including removal and disposal of debris</t>
  </si>
  <si>
    <t>GTL00800</t>
  </si>
  <si>
    <t>Supply &amp; install F.C. sheeting to splash back - rounded up to the nearest 0.1m2</t>
  </si>
  <si>
    <t>GTL00810</t>
  </si>
  <si>
    <t>Fix metal or PVC capping strip to trim</t>
  </si>
  <si>
    <t>GTL00850</t>
  </si>
  <si>
    <t>Supply and lay ceramic floor tiles adhesive fixed, including preparation of floor.  Firmly place tiles, joints to be well filled, keep tiles straight and true and leave all surfaces with a true and even level plane with adequate falls to floor wastes.  Colour as directed - rounded up to the nearest 0.1m2</t>
  </si>
  <si>
    <t>GTL00900</t>
  </si>
  <si>
    <t>Supply and lay ceramic floor tiles mortar fixed, including preparation of floor.  Firmly place tiles, joints to be well filled, keep tiles straight and true and leave all surfaces with a true and even level plane with adequate falls to floor wastes.  Colour as directed - rounded up to the nearest 0.1m2</t>
  </si>
  <si>
    <t>GTL00950</t>
  </si>
  <si>
    <t>Supply and lay ceramic nosing tiles to match floor tiles, adhesive or mortar fixed, rounded up to the nearest 0.1m</t>
  </si>
  <si>
    <t>GTL00980</t>
  </si>
  <si>
    <t>Clean and dry tiles to allow for the application of a non-slip treatment.  Apply non-slip treatment to ceramic floor tiles in accordance with the manufacturers specification and warranty conditions</t>
  </si>
  <si>
    <t>GTL01000</t>
  </si>
  <si>
    <t>Supply &amp; install new floor waste and grate.  Adjust height of waste as necessary to suit new tiling levels</t>
  </si>
  <si>
    <t>GTL01050</t>
  </si>
  <si>
    <t>Supply &amp; install 3mm thick brass or 5mm thick aluminium angle across full width of doorways securely fixed to floor.  Angle to extend a minimum of 25mm under tiles and is to finish flush with the finished surface of tiles</t>
  </si>
  <si>
    <t>GTL01150</t>
  </si>
  <si>
    <t>Brick up bath riser including all labour and materials. Leave all surfaces ready for adhesive fixed tiles</t>
  </si>
  <si>
    <t>GTL01200</t>
  </si>
  <si>
    <t>Brick up bath hob including all labour and materials. Leave all surfaces ready for adhesive fixed tiles</t>
  </si>
  <si>
    <t>GTL01250</t>
  </si>
  <si>
    <t>Waterproof shower floor and internal corners and walls</t>
  </si>
  <si>
    <t>GTL01300</t>
  </si>
  <si>
    <t>(Install waterproof membrane to Floor and / or wall joints.)</t>
  </si>
  <si>
    <t>GTL01350</t>
  </si>
  <si>
    <t>Install waterproof membrane to wet area floor</t>
  </si>
  <si>
    <t>GTL01450</t>
  </si>
  <si>
    <t>Supply &amp; install anti leak control flange [for floor waste]</t>
  </si>
  <si>
    <t>GTL01500</t>
  </si>
  <si>
    <t>Supply &amp; install waterproof membrane to masonry wall</t>
  </si>
  <si>
    <t>GTL01550</t>
  </si>
  <si>
    <t>Prepare floor, supply &amp; lay quarry floor tiles adhesive fixed</t>
  </si>
  <si>
    <t>GTL01600</t>
  </si>
  <si>
    <t>Prepare floor, supply &amp; lay quarry floor tiles mortar  fixed</t>
  </si>
  <si>
    <t>GTL01650</t>
  </si>
  <si>
    <t>Prepare surface, supply &amp; install quarry skirting tiles either mortar or adhesive fixed as required</t>
  </si>
  <si>
    <t>GTL01700</t>
  </si>
  <si>
    <t>Prepare surface, supply &amp; lay quarry tiles adhesive fixed to step &amp; riser including nosing tiles</t>
  </si>
  <si>
    <t>GTL01750</t>
  </si>
  <si>
    <t>Prepare surface, supply &amp; lay quarry tiles mortar fixed to step &amp; riser including nosing tiles</t>
  </si>
  <si>
    <t>GTL01800</t>
  </si>
  <si>
    <t>Prepare surface, supply &amp; lay quarry nosing tiles either mortar or adhesive fixed as required</t>
  </si>
  <si>
    <t>GTL01850</t>
  </si>
  <si>
    <t>Prepare surface, supply &amp; lay quarry edge tiles either mortar or adhesive fixed as required</t>
  </si>
  <si>
    <t>GTL01900</t>
  </si>
  <si>
    <t>Prepare surface, supply &amp; lay quarry tiles to stringer either mortar or adhesive fixed as required</t>
  </si>
  <si>
    <t>GTL01950</t>
  </si>
  <si>
    <t>Install silicone filled movement joint</t>
  </si>
  <si>
    <t>GTL02000</t>
  </si>
  <si>
    <t>Install silicone filled movement joint around post/columns</t>
  </si>
  <si>
    <t>GTL02100</t>
  </si>
  <si>
    <t>Remove existing tiling, including topping &amp; prepare surface for tiling</t>
  </si>
  <si>
    <t>GTL02150</t>
  </si>
  <si>
    <t>Remove existing skirting, edge or stringer tiling &amp; prepare surface for tiling</t>
  </si>
  <si>
    <t>GTL02200</t>
  </si>
  <si>
    <t>Remove existing topping &amp; prepare surface for tiling</t>
  </si>
  <si>
    <t>GTL02250</t>
  </si>
  <si>
    <t>Remove existing step tiles including step, riser &amp; nosing tiles &amp; topping &amp; prepare surface for tiling</t>
  </si>
  <si>
    <t>GTL02300</t>
  </si>
  <si>
    <t>Remove &amp; dispose existing terrazzo threshold &amp; replace with quarry tiles &amp; nosing tiles complete with brass or aluminium angle up to 900mm wide</t>
  </si>
  <si>
    <t>GTL02340</t>
  </si>
  <si>
    <t>supply &amp; install Carborundum strips to steps, porches and landings</t>
  </si>
  <si>
    <t>GTL02350</t>
  </si>
  <si>
    <t>Remove loose tiles in doorway, securely fix metal angle &amp; replace tiles to match</t>
  </si>
  <si>
    <t>Doorway</t>
  </si>
  <si>
    <t>GTR00100</t>
  </si>
  <si>
    <t>Inspect &amp; supply report on condition of tree</t>
  </si>
  <si>
    <t>Tree.</t>
  </si>
  <si>
    <t>GTR00150</t>
  </si>
  <si>
    <t>Prune / trim tree or shrub up to 3m in height</t>
  </si>
  <si>
    <t>GTR00200</t>
  </si>
  <si>
    <t>Lop tree [ 350mm dia or circumference of approximately 1100 x 8m High ]</t>
  </si>
  <si>
    <t>GTR00250</t>
  </si>
  <si>
    <t>Lop tree [ 600mm dia or circumference approximately 1880 mm x 8m high]</t>
  </si>
  <si>
    <t>GTR00300</t>
  </si>
  <si>
    <t>Lop tree [ Over 600mm dia or circumference of approximately 1880 mm x 8m high]</t>
  </si>
  <si>
    <t>GTR00350</t>
  </si>
  <si>
    <t>Lop tree [350mm dia  or circumference of approximately 1100 mm x 12m high]</t>
  </si>
  <si>
    <t>GTR00400</t>
  </si>
  <si>
    <t>Lop tree [600mm dia or circumference of approximately 1880 mm x 12m high]</t>
  </si>
  <si>
    <t>GTR00450</t>
  </si>
  <si>
    <t>Lop tree [Over 600mm dia or circumference of approximately 1880 mm x 12m high]</t>
  </si>
  <si>
    <t>GTR00500</t>
  </si>
  <si>
    <t>Lop Tree [Max dia 350mm or circumference of approximately 1100 mm) x 15m high]</t>
  </si>
  <si>
    <t>GTR00550</t>
  </si>
  <si>
    <t>Lop Tree [Max dia 600mm or circumference of approximately 1880 mm x 15m high]</t>
  </si>
  <si>
    <t>GTR00600</t>
  </si>
  <si>
    <t>(Lop Tree [ Max over dia 600mm or circumference of approximately 1880 mm x 15m high]) Note: Trees greater in height than 15m are to be lopped by negotiated rate.</t>
  </si>
  <si>
    <t>GTR00610</t>
  </si>
  <si>
    <t>Tree Lopping up to 3m off ground level</t>
  </si>
  <si>
    <t>GTR00620</t>
  </si>
  <si>
    <t>Tree Lopping over 3m off ground level</t>
  </si>
  <si>
    <t>GTR00650</t>
  </si>
  <si>
    <t>Remove tree &amp; and grind stump to a depth of 600mm. x  4m high</t>
  </si>
  <si>
    <t>GTR00700</t>
  </si>
  <si>
    <t>Remove tree &amp; grind stump to a depth of 600mm.  [Max dia 350mm or circumference of approximately 1100 mm x 8m high]</t>
  </si>
  <si>
    <t>GTR00750</t>
  </si>
  <si>
    <t>Remove tree &amp; grind stump to a depth of 600mm [Max dia 600mm  or circumference of approximately 1880 mm x 8m high]</t>
  </si>
  <si>
    <t>GTR00800</t>
  </si>
  <si>
    <t>Remove tree &amp; grind stump to a depth of 600mm [over 600mm dia. or circumference of approximately 1880 mm X 8m high]</t>
  </si>
  <si>
    <t>GTR00850</t>
  </si>
  <si>
    <t>Remove tree &amp; grind stump to a depth of 600mm [Max dia 350mm or circumference of approximately 1100 mm x 12m high]</t>
  </si>
  <si>
    <t>GTR00900</t>
  </si>
  <si>
    <t>Remove tree &amp; grind stump to a depth of 600mm [ Max dia 600mm or circumference of approximately 1880 mm x 12m high]</t>
  </si>
  <si>
    <t>GTR00950</t>
  </si>
  <si>
    <t>Remove tree &amp; stump grind stump to a depth of 600mm [ over 600mm dia. or circumference of approximately 1880mm X 12m high]</t>
  </si>
  <si>
    <t>GTR01000</t>
  </si>
  <si>
    <t>Remove tree &amp; grind stump to a depth of 600mm [ Max dia 350mm x or circumference of approximately 1100 mm 15m high]</t>
  </si>
  <si>
    <t>GTR01050</t>
  </si>
  <si>
    <t>Remove tree &amp; stump grind stump to a depth of 600mm [Max dia 600mm or circumference of approximately 1880 mm x 15m high]</t>
  </si>
  <si>
    <t>GTR01100</t>
  </si>
  <si>
    <t>Remove tree &amp; grind stump to a depth of 600mm [ Max dia. over 600mm or circumference of approximately 1880 mm X 15m high]</t>
  </si>
  <si>
    <t>GTR01150</t>
  </si>
  <si>
    <t>Remove tree &amp; grind stump to a depth of 600mm [Max dia 350mm x or circumference of approximately 1100 mm 20m high]</t>
  </si>
  <si>
    <t>GTR01200</t>
  </si>
  <si>
    <t>Remove tree &amp; grind stump to a depth of 600mm  [ Max dia 600mm or circumference of approximately 1880 mm x 20m high]</t>
  </si>
  <si>
    <t>GTR01250</t>
  </si>
  <si>
    <t>Remove tree &amp; grind stump to a depth of 600mm [Over 600mm or circumference of approximately 1880 mm X 20m high]</t>
  </si>
  <si>
    <t>GTR01300</t>
  </si>
  <si>
    <t>Remove tree &amp; grind stump to a depth of 600mm [ Max dia 350mm or circumference of approximately 1100 mm x 25m high]</t>
  </si>
  <si>
    <t>GTR01350</t>
  </si>
  <si>
    <t>Remove tree &amp; grind stump to a depth of 600mm [ Max dia 600mm or circumference of approximately 1880 mm x 25m high]</t>
  </si>
  <si>
    <t>GTR01400</t>
  </si>
  <si>
    <t>Remove tree and grind stump to a depth of 600mm [over 600mm dia &amp; up to 1200mm dia and/or or circumference of up to approximately 1880 mm x 25m high]</t>
  </si>
  <si>
    <t>GTR01450</t>
  </si>
  <si>
    <t>Remove tree and grind stump to a depth of 600mm [over 600mm dia &amp; up to 1200mm dia and/or over 25m High and up to 30m high] Note: Trees with diameter greater than 1200mm and/or greater in height than 30m are to be removed by negotiated rate.</t>
  </si>
  <si>
    <t>GTR01500</t>
  </si>
  <si>
    <t>Grind stump to a depth of 600mm. Up to 600mm diameter - First stump on site</t>
  </si>
  <si>
    <t>GTR01550</t>
  </si>
  <si>
    <t xml:space="preserve">Grind stump to a depth of 600mm. Up to 600mm diameter - Each additional stump on site. </t>
  </si>
  <si>
    <t>GTV00200</t>
  </si>
  <si>
    <t>Secure &amp; repoint antenna</t>
  </si>
  <si>
    <t>GTV00250</t>
  </si>
  <si>
    <t>Carry out site survey &amp; Supply &amp; install report on antenna system - individual dwelling</t>
  </si>
  <si>
    <t>GTV00275</t>
  </si>
  <si>
    <t>Carry out site survey &amp; Supply &amp; install report on antenna system - unit block</t>
  </si>
  <si>
    <t>GTV00300</t>
  </si>
  <si>
    <t>Replace heavy duty combination antenna Hi Gain</t>
  </si>
  <si>
    <t>GTV00500</t>
  </si>
  <si>
    <t>Replace VHF or UHF antenna Hi Gain</t>
  </si>
  <si>
    <t>GTV00550</t>
  </si>
  <si>
    <t>Replace UHF antenna Low Gain</t>
  </si>
  <si>
    <t>GTV00650</t>
  </si>
  <si>
    <t>Replace diplexor B4/5</t>
  </si>
  <si>
    <t>GTV00700</t>
  </si>
  <si>
    <t>Replace 38mm dia. Antenna mast</t>
  </si>
  <si>
    <t>GTV00750</t>
  </si>
  <si>
    <t>Replace 32mm dia. Antenna mast</t>
  </si>
  <si>
    <t>GTV00800</t>
  </si>
  <si>
    <t>Replace curved fascia bracket antenna mast</t>
  </si>
  <si>
    <t>GTV00850</t>
  </si>
  <si>
    <t>Replace wall mounted brackets</t>
  </si>
  <si>
    <t>GTV00900</t>
  </si>
  <si>
    <t>Replace mast head amplifier</t>
  </si>
  <si>
    <t>GTV00950</t>
  </si>
  <si>
    <t>Replace power supply</t>
  </si>
  <si>
    <t>GTV01050</t>
  </si>
  <si>
    <t>Replace distribution amplifier Hi Gain</t>
  </si>
  <si>
    <t>GTV01150</t>
  </si>
  <si>
    <t>Replace directional coupler “F” type four way</t>
  </si>
  <si>
    <t>GTV01200</t>
  </si>
  <si>
    <t>Replace directional coupler “F” type two way</t>
  </si>
  <si>
    <t>GTV01250</t>
  </si>
  <si>
    <t>Replace directional coupler four way</t>
  </si>
  <si>
    <t>GTV01300</t>
  </si>
  <si>
    <t>Replace directional coupler two way</t>
  </si>
  <si>
    <t>GTV01350</t>
  </si>
  <si>
    <t>Replace splitter “F” type four way</t>
  </si>
  <si>
    <t>GTV01400</t>
  </si>
  <si>
    <t>Replace splitter “F” type two way</t>
  </si>
  <si>
    <t>GTV01450</t>
  </si>
  <si>
    <t>Replace splitter four way</t>
  </si>
  <si>
    <t>GTV01500</t>
  </si>
  <si>
    <t>Replace splitter three way</t>
  </si>
  <si>
    <t>GTV01550</t>
  </si>
  <si>
    <t>Replace splitter two way</t>
  </si>
  <si>
    <t>GTV01600</t>
  </si>
  <si>
    <t>Replace coaxial trunk cable (RG11)</t>
  </si>
  <si>
    <t>GTV01650</t>
  </si>
  <si>
    <t>Replace coaxial drop cable (RG6)</t>
  </si>
  <si>
    <t>GTV01700</t>
  </si>
  <si>
    <t>Replace outlet plate</t>
  </si>
  <si>
    <t>GTV01850</t>
  </si>
  <si>
    <t>Replace “F” type outlet plate</t>
  </si>
  <si>
    <t>GTV01900</t>
  </si>
  <si>
    <t>Replace “F” connector</t>
  </si>
  <si>
    <t>GTV01950</t>
  </si>
  <si>
    <t>Supply &amp; install new outlet plate &amp; coaxial cable to cottage</t>
  </si>
  <si>
    <t>GTV02000</t>
  </si>
  <si>
    <t>Supply &amp; install new 3m guy antenna mast complete to block of Units</t>
  </si>
  <si>
    <t>GTV02050</t>
  </si>
  <si>
    <t>Supply &amp; install new 5m guy antenna mast complete to block of Units</t>
  </si>
  <si>
    <t>GTV02100</t>
  </si>
  <si>
    <t>Supply &amp; install new 6m guy antenna mast complete to block of Units</t>
  </si>
  <si>
    <t>GTV02150</t>
  </si>
  <si>
    <t>Supply &amp; install new 9m guy antenna mast complete to block of Units</t>
  </si>
  <si>
    <t>GTV02200</t>
  </si>
  <si>
    <t>Supply &amp; install new 12m guy antenna mast complete to block of Units</t>
  </si>
  <si>
    <t>GTV02250</t>
  </si>
  <si>
    <t>Supply &amp; install new 15m guy antenna mast complete to block of Units</t>
  </si>
  <si>
    <t>GTV02300</t>
  </si>
  <si>
    <t>Supply &amp; install wall mount brackets</t>
  </si>
  <si>
    <t>GTV02400</t>
  </si>
  <si>
    <t>Supply &amp; install curved facia bracket</t>
  </si>
  <si>
    <t>GWN00100</t>
  </si>
  <si>
    <t>Remove existing &amp; supply &amp; install new timber sash including glazing, new  furniture, balances, runners, etc. up to 0.5m2  - All types</t>
  </si>
  <si>
    <t>Sash.</t>
  </si>
  <si>
    <t>GWN00150</t>
  </si>
  <si>
    <t>Remove existing &amp; supply &amp; install new timber sash including glazing, new furniture, balances, runners, etc. over 0.5m2</t>
  </si>
  <si>
    <t>GWN00200</t>
  </si>
  <si>
    <t>Remove &amp; dispose old window. Supply &amp; install new aluminium sliding window to existing opening up to 1.5m2</t>
  </si>
  <si>
    <t>GWN00250</t>
  </si>
  <si>
    <t>Remove &amp; dispose old window. Supply &amp; install new aluminium sliding window to existing opening over 1.5m2  up to 3m2.</t>
  </si>
  <si>
    <t>GWN00300</t>
  </si>
  <si>
    <t>Remove &amp; dispose old window. Supply &amp; install new aluminium sliding window to existing opening over 3m2 up to 5.1m2</t>
  </si>
  <si>
    <t>GWN00350</t>
  </si>
  <si>
    <t>Remove &amp; dispose old window. Supply &amp; install new aluminium double hung window to existing opening up to 1.5m2</t>
  </si>
  <si>
    <t>GWN00400</t>
  </si>
  <si>
    <t>Remove &amp; dispose old window. Supply &amp; install new aluminium double hung window to existing opening over 1.5m2 up to 3m2</t>
  </si>
  <si>
    <t>GWN00450</t>
  </si>
  <si>
    <t>Remove &amp; dispose old window. Supply &amp; install new aluminium double hung window to existing opening over 3m2 up to 5.1m2</t>
  </si>
  <si>
    <t>GWN00650</t>
  </si>
  <si>
    <t>Allowance for selection of non standard colour powder coated windows and doors – Manufactures surcharge</t>
  </si>
  <si>
    <t>GWN00700</t>
  </si>
  <si>
    <t>Allowance for selection of non standard colour powder coated windows and doors – Manufactures charge per window</t>
  </si>
  <si>
    <t>KIT00</t>
  </si>
  <si>
    <t xml:space="preserve">Kitchen Replacement 600mm Benchtop Bedsitter     </t>
  </si>
  <si>
    <t>KIT01</t>
  </si>
  <si>
    <t xml:space="preserve">Kitchen Replacement 600mm Benchtop 1 Bedroom     </t>
  </si>
  <si>
    <t>KIT02</t>
  </si>
  <si>
    <t xml:space="preserve">Kitchen Replacement 600mm Benchtop 2 Bedroom     </t>
  </si>
  <si>
    <t>KIT03</t>
  </si>
  <si>
    <t xml:space="preserve">Kitchen Replacement 600mm Benchtop 3 Bedroom     </t>
  </si>
  <si>
    <t>KIT04</t>
  </si>
  <si>
    <t xml:space="preserve">Kitchen Replacement 600mm Benchtop 4 Bedroom     </t>
  </si>
  <si>
    <t>KIT05</t>
  </si>
  <si>
    <t xml:space="preserve">Kitchen Replacement 600mm Benchtop 5 Bedroom     </t>
  </si>
  <si>
    <t>KITDISCB</t>
  </si>
  <si>
    <t xml:space="preserve">Percentage Discount applied to the Price per Unit, for 450mm Benchtop       </t>
  </si>
  <si>
    <t>KITLESPGI</t>
  </si>
  <si>
    <t xml:space="preserve">Discount to Kitchen or Kitchen/Dining replacement when internal painting not required.  </t>
  </si>
  <si>
    <t>LAUNDOR</t>
  </si>
  <si>
    <t xml:space="preserve">Close off door from Kitchen to Laundry, removal of door &amp; frame, block and resheet to match existing     </t>
  </si>
  <si>
    <t>MIN00100</t>
  </si>
  <si>
    <t>Reglaze sash with 3mm glass</t>
  </si>
  <si>
    <t>MIN00150</t>
  </si>
  <si>
    <t>Reglaze sash with 4mm glass</t>
  </si>
  <si>
    <t>MIN00200</t>
  </si>
  <si>
    <t>Reglaze sash with 5mm glass</t>
  </si>
  <si>
    <t>MIN00250</t>
  </si>
  <si>
    <t>Reglaze fixed light with 6mm wire cast glass</t>
  </si>
  <si>
    <t>MIN00300</t>
  </si>
  <si>
    <t>Reglaze fixed light with 6mm Georgian wire plate glass</t>
  </si>
  <si>
    <t>MIN00350</t>
  </si>
  <si>
    <t>Reglaze fixed light - Laminated 6.38mm plate glass</t>
  </si>
  <si>
    <t>MIN00360</t>
  </si>
  <si>
    <t>Reglaze sash with Toughened or Safety Glass to suit</t>
  </si>
  <si>
    <t>MIN00400</t>
  </si>
  <si>
    <t>Remove &amp; dispose of existing &amp; supply &amp; install glass louvre blade width up to 150mm, laminated glass</t>
  </si>
  <si>
    <t>MIN00450</t>
  </si>
  <si>
    <t>Re-putty window</t>
  </si>
  <si>
    <t>MIN00500</t>
  </si>
  <si>
    <t>Replace glazing seals &amp; gaskets to aluminium window</t>
  </si>
  <si>
    <t>MIN00550</t>
  </si>
  <si>
    <t>(Replace  Aluminium architrave to existing aluminium window)</t>
  </si>
  <si>
    <t>MIN00600</t>
  </si>
  <si>
    <t>Extra over to supply &amp; fit aluminium external architrave to new window</t>
  </si>
  <si>
    <t>MIN00650</t>
  </si>
  <si>
    <t>Reglaze external door up to &amp; including 0.5m2</t>
  </si>
  <si>
    <t>MIN00700</t>
  </si>
  <si>
    <t>Reglaze full panel door up to &amp; including 1.4m2</t>
  </si>
  <si>
    <t>MIN00750</t>
  </si>
  <si>
    <t>Reglaze aluminium sliding door</t>
  </si>
  <si>
    <t>MIN00800</t>
  </si>
  <si>
    <t>Supply &amp; install shower screen 3 panel sliding door complete - to suit up to 1m wide opening</t>
  </si>
  <si>
    <t>MIN00850</t>
  </si>
  <si>
    <t>Supply &amp; install shower screen single pivot door complete - to suit up to 1m wide opening</t>
  </si>
  <si>
    <t>MIN00900</t>
  </si>
  <si>
    <t>Remove &amp; dispose of existing &amp; supply &amp; install shower screen fixed panel complete, up to 1.7m2</t>
  </si>
  <si>
    <t>MIN00950</t>
  </si>
  <si>
    <t>Reglaze existing shower screen door or fixed panel</t>
  </si>
  <si>
    <t>MIN01000</t>
  </si>
  <si>
    <t>Replace wire cast in lower section of window with FC sheet, insulate &amp; paint</t>
  </si>
  <si>
    <t>MIN01050</t>
  </si>
  <si>
    <t>Ease &amp; adjust sash all types including re-hang</t>
  </si>
  <si>
    <t>MIN01100</t>
  </si>
  <si>
    <t>Ease &amp; adjust sash in situ, all types, including adjustment of stop &amp; parting beads</t>
  </si>
  <si>
    <t>MIN01150</t>
  </si>
  <si>
    <t>Renew two balances to one sash, timber/aluminium</t>
  </si>
  <si>
    <t>MIN01200</t>
  </si>
  <si>
    <t>Renew sash balances to both sashes (four balances in total), timber/aluminium</t>
  </si>
  <si>
    <t>MIN01250</t>
  </si>
  <si>
    <t>Re-screw, repair &amp; adjust sash balances</t>
  </si>
  <si>
    <t>MIN01300</t>
  </si>
  <si>
    <t>Renew stop/parting beading to window (Window limiter or sash stop)</t>
  </si>
  <si>
    <t>MIN01350</t>
  </si>
  <si>
    <t>Repair sash with 2 angle brackets</t>
  </si>
  <si>
    <t>MIN01400</t>
  </si>
  <si>
    <t>Renew both sash cords to one sash</t>
  </si>
  <si>
    <t>MIN01450</t>
  </si>
  <si>
    <t>Renew four sash cords to a pair of sashes</t>
  </si>
  <si>
    <t>MIN01500</t>
  </si>
  <si>
    <t>Renew sash fastener, all types of sashes</t>
  </si>
  <si>
    <t>MIN01550</t>
  </si>
  <si>
    <t>Fit new key operated window locks – keyed alike</t>
  </si>
  <si>
    <t>MIN01600</t>
  </si>
  <si>
    <t>Replace key operated window lock – keyed alike to existing</t>
  </si>
  <si>
    <t>MIN01610</t>
  </si>
  <si>
    <t xml:space="preserve">Replace missing pin to window lock </t>
  </si>
  <si>
    <t>MIN01625</t>
  </si>
  <si>
    <t>Supply &amp; install or replace cable type window restrictor</t>
  </si>
  <si>
    <t>MIN01650</t>
  </si>
  <si>
    <t>Remove &amp; dispose of existing &amp; supply &amp; install sash lifts</t>
  </si>
  <si>
    <t>MIN01700</t>
  </si>
  <si>
    <t>Supply &amp; install barrel bolt to casement sash</t>
  </si>
  <si>
    <t>MIN01750</t>
  </si>
  <si>
    <t>Refix/Reposition striker plate &amp; sash fastener</t>
  </si>
  <si>
    <t>MIN01800</t>
  </si>
  <si>
    <t>Renew standard stays to sash</t>
  </si>
  <si>
    <t>MIN01850</t>
  </si>
  <si>
    <t>Renew lockable chain winder</t>
  </si>
  <si>
    <t>MIN01900</t>
  </si>
  <si>
    <t>Clean &amp; lubricate chain winder</t>
  </si>
  <si>
    <t>MIN01950</t>
  </si>
  <si>
    <t>Renew roller wheels to aluminium sliding window</t>
  </si>
  <si>
    <t>MIN02000</t>
  </si>
  <si>
    <t>Refix neoprene gasket to aluminium sash</t>
  </si>
  <si>
    <t>MIN02050</t>
  </si>
  <si>
    <t>Chase masonry wall 20mm X 20mm</t>
  </si>
  <si>
    <t>MIN02100</t>
  </si>
  <si>
    <t>Chase masonry wall 35mm X 35mm</t>
  </si>
  <si>
    <t>MIN02150</t>
  </si>
  <si>
    <t>Renew timber stile to window</t>
  </si>
  <si>
    <t>MIN02200</t>
  </si>
  <si>
    <t>Renew centre mullion to window</t>
  </si>
  <si>
    <t>MIN02300</t>
  </si>
  <si>
    <t>Renew dust seal strip to aluminium sliding door</t>
  </si>
  <si>
    <t>MIN02350</t>
  </si>
  <si>
    <t>Ease &amp; re-hang door as necessary</t>
  </si>
  <si>
    <t>MIN02400</t>
  </si>
  <si>
    <t>Renew hinge to door</t>
  </si>
  <si>
    <t>MIN02450</t>
  </si>
  <si>
    <t>Renew wheels to timber/aluminium sliding door</t>
  </si>
  <si>
    <t>MIN02500</t>
  </si>
  <si>
    <t>Re-hang &amp; adjust timber/aluminium sliding door</t>
  </si>
  <si>
    <t>MIN02550</t>
  </si>
  <si>
    <t>Renew floor guide to sliding door</t>
  </si>
  <si>
    <t>MIN02600</t>
  </si>
  <si>
    <t>Supply &amp; install new timber pelmet to sliding door</t>
  </si>
  <si>
    <t>MIN02650</t>
  </si>
  <si>
    <t>Repair &amp; make good timber pelmet to sliding door</t>
  </si>
  <si>
    <t>MIN02700</t>
  </si>
  <si>
    <t>Patch flush door sheeting</t>
  </si>
  <si>
    <t>MIN02750</t>
  </si>
  <si>
    <t>Refix ply sheeting to door</t>
  </si>
  <si>
    <t>MIN02800</t>
  </si>
  <si>
    <t>Renew solid core entry door Including refitting all existing locks, door knockers, peep holes, door closer  and latch set and supply and fit 3 new 100mm hinges</t>
  </si>
  <si>
    <t>MIN02810</t>
  </si>
  <si>
    <t>Replace semi-solid core glazed external door with new hardware</t>
  </si>
  <si>
    <t>Door</t>
  </si>
  <si>
    <t>MIN02820</t>
  </si>
  <si>
    <t>Replace semi-solid glazed door and refit hardware</t>
  </si>
  <si>
    <t>MIN02850</t>
  </si>
  <si>
    <t>Supply &amp; Install new external fire door</t>
  </si>
  <si>
    <t>MIN02900</t>
  </si>
  <si>
    <t>Renew internal flush door with new hardware</t>
  </si>
  <si>
    <t>MIN02950</t>
  </si>
  <si>
    <t>Renew timber sliding door</t>
  </si>
  <si>
    <t>MIN03000</t>
  </si>
  <si>
    <t>Extra over for non standard size door</t>
  </si>
  <si>
    <t>MIN03050</t>
  </si>
  <si>
    <t>Replace hinged door with sliding door</t>
  </si>
  <si>
    <t>MIN03100</t>
  </si>
  <si>
    <t>Infill panel to reduce full height door opening</t>
  </si>
  <si>
    <t>MIN03150</t>
  </si>
  <si>
    <t>Renew internal flush door using existing hardware</t>
  </si>
  <si>
    <t>MIN03200</t>
  </si>
  <si>
    <t>Renew sliding door with existing track, guide &amp; handle</t>
  </si>
  <si>
    <t>MIN03300</t>
  </si>
  <si>
    <t>Gain entry to unit by releasing door lock</t>
  </si>
  <si>
    <t>MIN03350</t>
  </si>
  <si>
    <t>Drill out cylinder of lock to gain entry to dwelling</t>
  </si>
  <si>
    <t>MIN03400</t>
  </si>
  <si>
    <t>Remove broken key from lock</t>
  </si>
  <si>
    <t>MIN03450</t>
  </si>
  <si>
    <t>Change combination for keying of deadlock plus two keys</t>
  </si>
  <si>
    <t>Both.</t>
  </si>
  <si>
    <t>MIN03500</t>
  </si>
  <si>
    <t>Change combination to lock of heavy duty flyscreen door</t>
  </si>
  <si>
    <t>MIN03550</t>
  </si>
  <si>
    <t>Change combination to lock of roll-a-door/tilt-a-door</t>
  </si>
  <si>
    <t>MIN03600</t>
  </si>
  <si>
    <t>Remove existing &amp; fit local contractors cylinder to vacant</t>
  </si>
  <si>
    <t>MIN03650</t>
  </si>
  <si>
    <t>Remove existing &amp; supply &amp; fit new night latch</t>
  </si>
  <si>
    <t>MIN03700</t>
  </si>
  <si>
    <t>Remove existing, supply &amp; fit new cylinder to night latch</t>
  </si>
  <si>
    <t>MIN03750</t>
  </si>
  <si>
    <t>Replace deadlatch cylinders</t>
  </si>
  <si>
    <t>MIN03800</t>
  </si>
  <si>
    <t>Replace deadlatch</t>
  </si>
  <si>
    <t>MIN03850</t>
  </si>
  <si>
    <t>Replace existing with deadlatch</t>
  </si>
  <si>
    <t>MIN03900</t>
  </si>
  <si>
    <t>Replace mortise lock &amp; box</t>
  </si>
  <si>
    <t>MIN03950</t>
  </si>
  <si>
    <t>Supply &amp; fit mortise lock complete with furniture</t>
  </si>
  <si>
    <t>MIN04000</t>
  </si>
  <si>
    <t>Supply &amp; install new mortise deadlatch &amp; lock box</t>
  </si>
  <si>
    <t>MIN04050</t>
  </si>
  <si>
    <t>Replace new cylinders to mortise deadlatch</t>
  </si>
  <si>
    <t>MIN04100</t>
  </si>
  <si>
    <t>Renew  apartment door deadlock master keyed</t>
  </si>
  <si>
    <t>MIN04150</t>
  </si>
  <si>
    <t>Renew furniture to apartment door lock and deadlock</t>
  </si>
  <si>
    <t>MIN04200</t>
  </si>
  <si>
    <t>Replace and/or supply &amp; install key-in-knob or lever entrance lock set complete</t>
  </si>
  <si>
    <t>MIN04250</t>
  </si>
  <si>
    <t>Supply &amp; install combination door handle/knocker</t>
  </si>
  <si>
    <t>MIN04300</t>
  </si>
  <si>
    <t>Supply &amp; install "D" type handle to entry door</t>
  </si>
  <si>
    <t>MIN04350</t>
  </si>
  <si>
    <t>Supply new key</t>
  </si>
  <si>
    <t>MIN04400</t>
  </si>
  <si>
    <t>Supply &amp; install metal door viewer</t>
  </si>
  <si>
    <t>MIN04450</t>
  </si>
  <si>
    <t>Supply &amp; install cabin hook to common area or balcony door</t>
  </si>
  <si>
    <t>MIN04550</t>
  </si>
  <si>
    <t>Replace and/or supply &amp; install knob or lever  type passage or privacy set complete. supply &amp; install mortise latch (passage set) complete.</t>
  </si>
  <si>
    <t>MIN04650</t>
  </si>
  <si>
    <t>Refix furniture to lock or latch</t>
  </si>
  <si>
    <t>MIN04700</t>
  </si>
  <si>
    <t>Ease &amp; adjust lock, lock box &amp; striker plate</t>
  </si>
  <si>
    <t>MIN04750</t>
  </si>
  <si>
    <t>Supply &amp; install lock box &amp; repair jamb</t>
  </si>
  <si>
    <t>MIN04800</t>
  </si>
  <si>
    <t>Supply &amp; install striker plate to door jamb</t>
  </si>
  <si>
    <t>MIN04850</t>
  </si>
  <si>
    <t>Replace 100mm barrel bolt</t>
  </si>
  <si>
    <t>MIN04900</t>
  </si>
  <si>
    <t>Replace lock to garage door tilting or roll-up type</t>
  </si>
  <si>
    <t>MIN04950</t>
  </si>
  <si>
    <t>Replace lock to heavy-duty aluminium screen door</t>
  </si>
  <si>
    <t>MIN05000</t>
  </si>
  <si>
    <t>Replace lock &amp; handle to aluminium sliding glass door</t>
  </si>
  <si>
    <t>MIN05050</t>
  </si>
  <si>
    <t>Supply &amp; install patio bolt to aluminium sliding door</t>
  </si>
  <si>
    <t>MIN05100</t>
  </si>
  <si>
    <t>Change combination to keyed window lock plus two keys</t>
  </si>
  <si>
    <t>MIN05150</t>
  </si>
  <si>
    <t>Renew or supply &amp; fit overlay type cupboard hinge</t>
  </si>
  <si>
    <t>MIN05160</t>
  </si>
  <si>
    <t>Supply and fit lock box - shackle type to handrail, screen door or similar</t>
  </si>
  <si>
    <t>MIN05165</t>
  </si>
  <si>
    <t xml:space="preserve">Supply and fit 4 digit coded, permanent lock box, equal to 'Sandleford' 122mm*88mm*40mm; Code  as instructed </t>
  </si>
  <si>
    <t>MIN05175</t>
  </si>
  <si>
    <t>Patch damaged benchtop with epoxy filler &amp; seal surface up to 50mm diam</t>
  </si>
  <si>
    <t>MIN05200</t>
  </si>
  <si>
    <t>Replace  trades cupboard door</t>
  </si>
  <si>
    <t>MIN05250</t>
  </si>
  <si>
    <t>Replace painted kitchen cupboard door</t>
  </si>
  <si>
    <t>MIN05300</t>
  </si>
  <si>
    <t>Replace laminated kitchen cupboard door</t>
  </si>
  <si>
    <t>MIN05340</t>
  </si>
  <si>
    <t>Replace missing or damaged edge striping</t>
  </si>
  <si>
    <t>MIN05350</t>
  </si>
  <si>
    <t>Replace supply &amp; install single electric meter box door</t>
  </si>
  <si>
    <t>MIN05400</t>
  </si>
  <si>
    <t>Replace double electric meter box doors</t>
  </si>
  <si>
    <t>MIN05450</t>
  </si>
  <si>
    <t>Renew foundation/gas meter box door - up to 0.4m2</t>
  </si>
  <si>
    <t>MIN05500</t>
  </si>
  <si>
    <t>Renew foundation/gas meter box door - over 0.4m2 up to 0.8m²</t>
  </si>
  <si>
    <t>MIN05550</t>
  </si>
  <si>
    <t>Replace knob/ handle to cupboard door or drawer</t>
  </si>
  <si>
    <t>MIN05600</t>
  </si>
  <si>
    <t>Replace brass door catch</t>
  </si>
  <si>
    <t>MIN05650</t>
  </si>
  <si>
    <t>Replace meter box door bolt</t>
  </si>
  <si>
    <t>MIN05700</t>
  </si>
  <si>
    <t>Replace cupboard door catch</t>
  </si>
  <si>
    <t>MIN05750</t>
  </si>
  <si>
    <t>Adjust all cupboard catches &amp; handles including linen press</t>
  </si>
  <si>
    <t>MIN05800</t>
  </si>
  <si>
    <t>Remove &amp; dispose of existing &amp; supply &amp; install cupboard vent</t>
  </si>
  <si>
    <t>MIN05850</t>
  </si>
  <si>
    <t>Supply &amp; install hinges to cupboard/meter box door</t>
  </si>
  <si>
    <t>MIN05900</t>
  </si>
  <si>
    <t>Supply &amp; install hinges to timber foundation/meter box door</t>
  </si>
  <si>
    <t>MIN05950</t>
  </si>
  <si>
    <t>Replace concealed wide angle hinges to cupboard door</t>
  </si>
  <si>
    <t>MIN06000</t>
  </si>
  <si>
    <t>Renew hinges to metal meter box door as existing</t>
  </si>
  <si>
    <t>MIN06050</t>
  </si>
  <si>
    <t>Re-hang &amp; ease cupboard/foundation or meter box door</t>
  </si>
  <si>
    <t>MIN06100</t>
  </si>
  <si>
    <t>Re-sheet meter box door with fibre cement or galvanised iron</t>
  </si>
  <si>
    <t>MIN06150</t>
  </si>
  <si>
    <t>Supply &amp; install pad bolt to foundation door</t>
  </si>
  <si>
    <t>MIN06200</t>
  </si>
  <si>
    <t>Supply &amp; install metal weather excluder to bottom of door</t>
  </si>
  <si>
    <t>MIN06250</t>
  </si>
  <si>
    <t>Supply &amp; install spring type metal weather excluder</t>
  </si>
  <si>
    <t>MIN06300</t>
  </si>
  <si>
    <t>Supply &amp; install door stop</t>
  </si>
  <si>
    <t>MIN06350</t>
  </si>
  <si>
    <t>Supply &amp; install concealed door closer to metal / fire door</t>
  </si>
  <si>
    <t>MIN06400</t>
  </si>
  <si>
    <t>Supply &amp; install door closer to suit metal/timber door</t>
  </si>
  <si>
    <t>MIN06450</t>
  </si>
  <si>
    <t>Adjust &amp;/or refix door closer &amp; bracket</t>
  </si>
  <si>
    <t>MIN06500</t>
  </si>
  <si>
    <t>Re-plug &amp; make good door jamb - brick wall</t>
  </si>
  <si>
    <t>MIN06550</t>
  </si>
  <si>
    <t>Refix &amp; make good door jamb - timber frame wall</t>
  </si>
  <si>
    <t>MIN06600</t>
  </si>
  <si>
    <t>Repair &amp; patch door jamb</t>
  </si>
  <si>
    <t>Jamb.</t>
  </si>
  <si>
    <t>MIN06625</t>
  </si>
  <si>
    <t>Supply &amp; install 3m dia. rotary clothes hoist - generally for use in 2-3 bedroom homes</t>
  </si>
  <si>
    <t>MIN06650</t>
  </si>
  <si>
    <t>Supply &amp; install 4m dia. rotary clothes hoist - generally for use in  4-5 bedroom homes</t>
  </si>
  <si>
    <t>Hoist.</t>
  </si>
  <si>
    <t>MIN06750</t>
  </si>
  <si>
    <t>Supply &amp; install 5.92m dia. rotary clothes hoist -  No 6</t>
  </si>
  <si>
    <t>MIN06800</t>
  </si>
  <si>
    <t>Supply &amp; install wall mounted awning type clothes line - generally for use in bedsits, 1,2 or 3 bedroom dwellings</t>
  </si>
  <si>
    <t>MIN06850</t>
  </si>
  <si>
    <t>Supply &amp; install ground mounted awning type clothes line - generally for use in 4-5 bedroom dwellings</t>
  </si>
  <si>
    <t>MIN06855</t>
  </si>
  <si>
    <t>Supply &amp; install ground mounted kit - extra over and above MIN06850 and MIN07000</t>
  </si>
  <si>
    <t>MIN06900</t>
  </si>
  <si>
    <t>Supply &amp; install extending clothes line, wall to wall mounted</t>
  </si>
  <si>
    <t>MIN06905</t>
  </si>
  <si>
    <t>Supply &amp; install extending clothes line, wall to wall mounted - generally for use in 3,4 or 5 Bedroom Dwellings</t>
  </si>
  <si>
    <t>MIN06950</t>
  </si>
  <si>
    <t>Supply &amp; install extending clothes line, wall to post mounted</t>
  </si>
  <si>
    <t>MIN07000</t>
  </si>
  <si>
    <t>Supply &amp; install extending clothes line, post to post mounted</t>
  </si>
  <si>
    <t>MIN07050</t>
  </si>
  <si>
    <t>Excavate rock, &amp; or bore concrete, to erect clothes line</t>
  </si>
  <si>
    <t>MIN07100</t>
  </si>
  <si>
    <t>Reduce height of clothes line all types to suit needs of tenants</t>
  </si>
  <si>
    <t>MIN07150</t>
  </si>
  <si>
    <t>Re-wire rotary hoist - all models</t>
  </si>
  <si>
    <t>MIN07200</t>
  </si>
  <si>
    <t>Re-tension wires to rotary hoist</t>
  </si>
  <si>
    <t>MIN07250</t>
  </si>
  <si>
    <t>Renew hoist arm end cap or paraline post cap</t>
  </si>
  <si>
    <t>MIN07300</t>
  </si>
  <si>
    <t>Renew Top Cap to head section of rotary clothes hoist</t>
  </si>
  <si>
    <t>MIN07350</t>
  </si>
  <si>
    <t>Straighten arm, stay or spreader of clothes line hoist/line</t>
  </si>
  <si>
    <t>MIN07400</t>
  </si>
  <si>
    <t>Renew tubular stay to rotary clothes hoist all models</t>
  </si>
  <si>
    <t>MIN07450</t>
  </si>
  <si>
    <t>Renew one arm assembly of No 4 Rotary hoist complete</t>
  </si>
  <si>
    <t>MIN07500</t>
  </si>
  <si>
    <t>Renew additional arm to No 4 rotary hoist complete</t>
  </si>
  <si>
    <t>MIN07550</t>
  </si>
  <si>
    <t>Renew one arm assembly of No 5 Rotary hoist complete</t>
  </si>
  <si>
    <t>MIN07600</t>
  </si>
  <si>
    <t>Renew additional arm to No 5 rotary hoist complete</t>
  </si>
  <si>
    <t>MIN07650</t>
  </si>
  <si>
    <t>Renew one arm assembly of No 6 Rotary hoist complete</t>
  </si>
  <si>
    <t>MIN07700</t>
  </si>
  <si>
    <t>Renew additional arm to No 6 rotary hoist complete</t>
  </si>
  <si>
    <t>MIN07750</t>
  </si>
  <si>
    <t>Remove existing &amp; supply &amp; install new cross to rotary hoist</t>
  </si>
  <si>
    <t>MIN07775</t>
  </si>
  <si>
    <t>Refix existing cross to Rotary hoist</t>
  </si>
  <si>
    <t>MIN07800</t>
  </si>
  <si>
    <t>Renew secondary standard to rotary hoist</t>
  </si>
  <si>
    <t>MIN07850</t>
  </si>
  <si>
    <t>Renew pinion case complete with fasteners</t>
  </si>
  <si>
    <t>MIN07900</t>
  </si>
  <si>
    <t>Renew handle assembly of rotary hoist</t>
  </si>
  <si>
    <t>MIN07950</t>
  </si>
  <si>
    <t>Renew pinion assembly of rotary hoist</t>
  </si>
  <si>
    <t>MIN08000</t>
  </si>
  <si>
    <t>Renew worm assembly to rotary hoist</t>
  </si>
  <si>
    <t>MIN08050</t>
  </si>
  <si>
    <t>Renew crown gear of rotary hoist</t>
  </si>
  <si>
    <t>MIN08100</t>
  </si>
  <si>
    <t>Renew thrust pad of rotary hoist</t>
  </si>
  <si>
    <t>MIN08150</t>
  </si>
  <si>
    <t>Renew secondary &amp; top main standard of rotary hoist</t>
  </si>
  <si>
    <t>MIN08200</t>
  </si>
  <si>
    <t>Renew bottom main standard of rotary hoist</t>
  </si>
  <si>
    <t>MIN08250</t>
  </si>
  <si>
    <t>Straighten &amp; re-concrete fixed head rotary hoist</t>
  </si>
  <si>
    <t>MIN08300</t>
  </si>
  <si>
    <t>Relocate hoist where directed</t>
  </si>
  <si>
    <t>MIN08350</t>
  </si>
  <si>
    <t>Clean, lubricate &amp; adjust winding mechanism of rotary hoist</t>
  </si>
  <si>
    <t>MIN08400</t>
  </si>
  <si>
    <t>Rewire awning type clothes line</t>
  </si>
  <si>
    <t>MIN08450</t>
  </si>
  <si>
    <t>Re-tension wires to awning type clothes line</t>
  </si>
  <si>
    <t>MIN08500</t>
  </si>
  <si>
    <t>Refix awning type clothes line to wall</t>
  </si>
  <si>
    <t>MIN08600</t>
  </si>
  <si>
    <t>Renew back spacer bar to awning type clothes line</t>
  </si>
  <si>
    <t>MIN08650</t>
  </si>
  <si>
    <t>Renew long arm of frame to awning type clothes line</t>
  </si>
  <si>
    <t>MIN08700</t>
  </si>
  <si>
    <t>Renew additional long arm of awning type clothes line</t>
  </si>
  <si>
    <t>MIN08750</t>
  </si>
  <si>
    <t>Renew strut to awning type clothes line</t>
  </si>
  <si>
    <t>MIN08800</t>
  </si>
  <si>
    <t>Renew latch assemble of awning type clothes line</t>
  </si>
  <si>
    <t>Side.</t>
  </si>
  <si>
    <t>MIN08850</t>
  </si>
  <si>
    <t>Remove &amp; dispose of existing &amp; supply &amp; install mounting tube including fixings</t>
  </si>
  <si>
    <t>MIN08900</t>
  </si>
  <si>
    <t>Renew post to ground mount awning clothes line</t>
  </si>
  <si>
    <t>MIN08950</t>
  </si>
  <si>
    <t>Straighten, plumb &amp; re-concrete post to awning type clothes line</t>
  </si>
  <si>
    <t>MIN09000</t>
  </si>
  <si>
    <t>Relocate awning type clothes line where directed</t>
  </si>
  <si>
    <t>MIN09050</t>
  </si>
  <si>
    <t>Re-tension extending clothes line mechanism &amp; line</t>
  </si>
  <si>
    <t>MIN09100</t>
  </si>
  <si>
    <t>Re-wire extending clothes line</t>
  </si>
  <si>
    <t>MIN09150</t>
  </si>
  <si>
    <t>Renew arm &amp; handle assembly to extending clothes line</t>
  </si>
  <si>
    <t>MIN09200</t>
  </si>
  <si>
    <t>Renew mount bar to extending clothes line</t>
  </si>
  <si>
    <t>MIN09250</t>
  </si>
  <si>
    <t>Refix mount bar or receiving bracket of extending clothes line</t>
  </si>
  <si>
    <t>MIN09300</t>
  </si>
  <si>
    <t>Refix extending clothes line cabinet including fixings</t>
  </si>
  <si>
    <t>MIN09350</t>
  </si>
  <si>
    <t>Renew tensioner assembly to extending clothes line</t>
  </si>
  <si>
    <t>MIN09400</t>
  </si>
  <si>
    <t>Renew end cover &amp; ratchet plate to extending clothes line</t>
  </si>
  <si>
    <t>MIN09450</t>
  </si>
  <si>
    <t>Renew end plate &amp; pinion assembly to extending clothes line</t>
  </si>
  <si>
    <t>MIN09500</t>
  </si>
  <si>
    <t>Renew post to extending clothes line</t>
  </si>
  <si>
    <t>MIN09550</t>
  </si>
  <si>
    <t>Straighten and plumb &amp; re-concrete post to extending clothes line</t>
  </si>
  <si>
    <t>MIN09600</t>
  </si>
  <si>
    <t>Relocate extending clothes line where directed</t>
  </si>
  <si>
    <t>MIN09650</t>
  </si>
  <si>
    <t>Inspect &amp; report on cost of repairing clothes line</t>
  </si>
  <si>
    <t>MIN09750</t>
  </si>
  <si>
    <t>Supply &amp; install gate post 125 x 125mm, inc new Gal fittings</t>
  </si>
  <si>
    <t>MIN09800</t>
  </si>
  <si>
    <t>Renew both gate post 125 x 125mm &amp; re-hang double gates</t>
  </si>
  <si>
    <t>MIN09850</t>
  </si>
  <si>
    <t>Re-hang single timber or metal gate</t>
  </si>
  <si>
    <t>MIN09900</t>
  </si>
  <si>
    <t>Re-hang pair of gates timber or metal</t>
  </si>
  <si>
    <t>MIN09950</t>
  </si>
  <si>
    <t>Re-hang gate timber or metal using existing fittings</t>
  </si>
  <si>
    <t>MIN10000</t>
  </si>
  <si>
    <t>Supply &amp; install gate catch complete - all types</t>
  </si>
  <si>
    <t>MIN10050</t>
  </si>
  <si>
    <t>Refix gate catch</t>
  </si>
  <si>
    <t>MIN10100</t>
  </si>
  <si>
    <t>Replace galvanised drop bolt to gate</t>
  </si>
  <si>
    <t>MIN10150</t>
  </si>
  <si>
    <t>Supply &amp; install Gal pipe keeper for double gate drop bolt</t>
  </si>
  <si>
    <t>MIN10200</t>
  </si>
  <si>
    <t>Refix metal sheet to gate frame</t>
  </si>
  <si>
    <t>MIN10250</t>
  </si>
  <si>
    <t>Renew corner/end post 125 x 125mm up to 1800mm high</t>
  </si>
  <si>
    <t>MIN10300</t>
  </si>
  <si>
    <t>Excavate, plumb &amp; re-concrete fence and/or gate post</t>
  </si>
  <si>
    <t>MIN10350</t>
  </si>
  <si>
    <t>Straighten, timber &amp; metal fence post</t>
  </si>
  <si>
    <t>MIN10400</t>
  </si>
  <si>
    <t>Replace fence paling to match existing - up to 1800mm</t>
  </si>
  <si>
    <t>MIN10450</t>
  </si>
  <si>
    <t>Replace paling &amp; paint to 1800mm</t>
  </si>
  <si>
    <t>MIN10500</t>
  </si>
  <si>
    <t>Re-nail palings</t>
  </si>
  <si>
    <t>Panel</t>
  </si>
  <si>
    <t>MIN10550</t>
  </si>
  <si>
    <t>Replace intermediate fence post 1500 or 1800mm fence</t>
  </si>
  <si>
    <t>MIN10600</t>
  </si>
  <si>
    <t>Replace intermediate fence post -3 rail</t>
  </si>
  <si>
    <t>MIN10650</t>
  </si>
  <si>
    <t>Replace Gal fence post all types paling fences</t>
  </si>
  <si>
    <t>MIN10700</t>
  </si>
  <si>
    <t>Replace 100 x 100 sawn hardwood post all types fencing</t>
  </si>
  <si>
    <t>MIN10750</t>
  </si>
  <si>
    <t>Additional to paint timber posts where directed</t>
  </si>
  <si>
    <t>MIN10800</t>
  </si>
  <si>
    <t>Replace timber fence capping</t>
  </si>
  <si>
    <t>MIN10850</t>
  </si>
  <si>
    <t>Excavation in rock - including concreting.</t>
  </si>
  <si>
    <t>MIN10900</t>
  </si>
  <si>
    <t>Renew single fence rail</t>
  </si>
  <si>
    <t>MIN10910</t>
  </si>
  <si>
    <t>Remove clothes line and post/pole.</t>
  </si>
  <si>
    <t>MIN10950</t>
  </si>
  <si>
    <t>Renew double fence rail</t>
  </si>
  <si>
    <t>MIN10960</t>
  </si>
  <si>
    <t>Supply &amp; install hoop iron strapping to rail of fence</t>
  </si>
  <si>
    <t>MIN11060</t>
  </si>
  <si>
    <t>Supply and fit vertical or horizontal lining board to gate/frame.</t>
  </si>
  <si>
    <t>MIN11080</t>
  </si>
  <si>
    <t>Supply and fit pickets to gates/frames up to 1200mm in length - cost per picket.</t>
  </si>
  <si>
    <t>Pkt.</t>
  </si>
  <si>
    <t>MIN11090</t>
  </si>
  <si>
    <t>Supply &amp; install 1300/1800mm high pickets to gate/frame - cost per picket.</t>
  </si>
  <si>
    <t>MIN11095</t>
  </si>
  <si>
    <t>Renew sheet to metal panel fence - all sizes 900mm to 1800mm - finish to match</t>
  </si>
  <si>
    <t>Sheet.</t>
  </si>
  <si>
    <t>MIN11096</t>
  </si>
  <si>
    <t>Renew top rail to metal panel fence.  Up to 2.4m – finish to match</t>
  </si>
  <si>
    <t>MIN11100</t>
  </si>
  <si>
    <t>Renew post to metal panel fence – Finish to match</t>
  </si>
  <si>
    <t>MIN11150</t>
  </si>
  <si>
    <t>Refix panel to roll top weld mesh fence</t>
  </si>
  <si>
    <t>Panl.</t>
  </si>
  <si>
    <t>MIN11250</t>
  </si>
  <si>
    <t>Relocate or re-erect Letterbox &amp; Post</t>
  </si>
  <si>
    <t>MIN11300</t>
  </si>
  <si>
    <t>Supply &amp; install Colourbond letterbox to existing post</t>
  </si>
  <si>
    <t>MIN11350</t>
  </si>
  <si>
    <t>Refix letterbox to post</t>
  </si>
  <si>
    <t>MIN11400</t>
  </si>
  <si>
    <t>Replace bricked-in letterbox complete</t>
  </si>
  <si>
    <t>MIN11450</t>
  </si>
  <si>
    <t>Replace lock to letterbox with 2 keys</t>
  </si>
  <si>
    <t>MIN11500</t>
  </si>
  <si>
    <t>Supply &amp; install Colourbond letterbox on new post</t>
  </si>
  <si>
    <t>MIN11550</t>
  </si>
  <si>
    <t>Replace 50mm street or unit numbers</t>
  </si>
  <si>
    <t>MIN11600</t>
  </si>
  <si>
    <t>Replace 150mm street or building numbers</t>
  </si>
  <si>
    <t>MIN11650</t>
  </si>
  <si>
    <t>Renew 150mm street or building number over 1500mm high</t>
  </si>
  <si>
    <t>MIN11750</t>
  </si>
  <si>
    <t>(Replace external F.C sheet)</t>
  </si>
  <si>
    <t>MIN11800</t>
  </si>
  <si>
    <t>Replace timber cover strip 40mm x 6mm</t>
  </si>
  <si>
    <t>MIN11850</t>
  </si>
  <si>
    <t>Replace 40mm F.C. cover batten</t>
  </si>
  <si>
    <t>MIN11900</t>
  </si>
  <si>
    <t>Replace plastic angle mould</t>
  </si>
  <si>
    <t>MIN11950</t>
  </si>
  <si>
    <t>Replace timber horizontal mould</t>
  </si>
  <si>
    <t>MIN12000</t>
  </si>
  <si>
    <t>Extra for remove &amp; dispose of existing &amp; supply &amp; install of plain or vented soffit linings paid in addition to MIN11750.  Flat sheet or Pre finished vented sheets with all required finishes)</t>
  </si>
  <si>
    <t>MIN12100</t>
  </si>
  <si>
    <t>Renew vent to external walls or eaves/soffit -2/3 storey</t>
  </si>
  <si>
    <t>MIN12150</t>
  </si>
  <si>
    <t>Replace 38 x 25mm eaves mould</t>
  </si>
  <si>
    <t>MIN12200</t>
  </si>
  <si>
    <t>Renew F.C plankboard or cladding &amp; joiners</t>
  </si>
  <si>
    <t>MIN12250</t>
  </si>
  <si>
    <t>Replace metal angle to plankboard</t>
  </si>
  <si>
    <t>MIN12300</t>
  </si>
  <si>
    <t>Replace timber plinth mould as existing</t>
  </si>
  <si>
    <t>MIN12350</t>
  </si>
  <si>
    <t>Refix all external moulds, battens, cover strips</t>
  </si>
  <si>
    <t>MIN12400</t>
  </si>
  <si>
    <t>Replace timber weatherboard - 100mm</t>
  </si>
  <si>
    <t>MIN12450</t>
  </si>
  <si>
    <t>Replace timber weatherboard - 150mm</t>
  </si>
  <si>
    <t>MIN12500</t>
  </si>
  <si>
    <t>Supply &amp; install timber weatherboard - 200mm</t>
  </si>
  <si>
    <t>MIN12550</t>
  </si>
  <si>
    <t>Replace external architraves - windows &amp; doors</t>
  </si>
  <si>
    <t>MIN12600</t>
  </si>
  <si>
    <t>Supply &amp; install quad internal or external</t>
  </si>
  <si>
    <t>MIN12650</t>
  </si>
  <si>
    <t>Remove all external fixed brackets, hooks, objects etc</t>
  </si>
  <si>
    <t>MIN12700</t>
  </si>
  <si>
    <t>Renew timber fascia and bargeboards. Includes gutter removal and replacement</t>
  </si>
  <si>
    <t>MIN12750</t>
  </si>
  <si>
    <t>Supply &amp; install pre-formed metal cover plate to fascia</t>
  </si>
  <si>
    <t>MIN12800</t>
  </si>
  <si>
    <t>Supply &amp; install Colourbond metal fascia over existing timber</t>
  </si>
  <si>
    <t>MIN12850</t>
  </si>
  <si>
    <t>Patch hole in external wall up to 75mm x 75mm</t>
  </si>
  <si>
    <t>MIN12900</t>
  </si>
  <si>
    <t>Remove servery box &amp; brick up - sheet with F.C. internally</t>
  </si>
  <si>
    <t>MIN13000</t>
  </si>
  <si>
    <t>Renew 10mm plasterboard ceiling sheeting – up to 10m2</t>
  </si>
  <si>
    <t>MIN13050</t>
  </si>
  <si>
    <t>Renew 10mm plasterboard ceiling sheeting over 10m2</t>
  </si>
  <si>
    <t>MIN13100</t>
  </si>
  <si>
    <t>Renew 13mm plaster board ceiling sheeting up to 10m2</t>
  </si>
  <si>
    <t>MIN13150</t>
  </si>
  <si>
    <t>Renew 13mm plaster board ceiling sheeting over 10m2</t>
  </si>
  <si>
    <t>MIN13200</t>
  </si>
  <si>
    <t>Renew 10mm plaster board wall sheeting up to 30m2</t>
  </si>
  <si>
    <t>MIN13250</t>
  </si>
  <si>
    <t>Renew 10mm plaster board wall sheeting over 30m2</t>
  </si>
  <si>
    <t>MIN13300</t>
  </si>
  <si>
    <t>Renew 13m plaster board wall sheeting up to including 30m2</t>
  </si>
  <si>
    <t>MIN13350</t>
  </si>
  <si>
    <t>Renew 13mm plaster board wall sheeting over 30m2 wall sheeting over 30m2, including int/ext</t>
  </si>
  <si>
    <t>MIN13400</t>
  </si>
  <si>
    <t>Renew 6mm fibre cement sheeting to ceiling or soffit</t>
  </si>
  <si>
    <t>MIN13450</t>
  </si>
  <si>
    <t>Renew fix 6mm fibre cement wall sheeting</t>
  </si>
  <si>
    <t>MIN13500</t>
  </si>
  <si>
    <t>Replace 100mm Scotia cornice</t>
  </si>
  <si>
    <t>MIN13550</t>
  </si>
  <si>
    <t>Skim set ceiling</t>
  </si>
  <si>
    <t>MIN13600</t>
  </si>
  <si>
    <t>Skim set walls</t>
  </si>
  <si>
    <t>MIN13650</t>
  </si>
  <si>
    <t>Setting of internal corners to existing wall sheeting</t>
  </si>
  <si>
    <t>MIN13700</t>
  </si>
  <si>
    <t>Setting of external angles to existing wall sheeting</t>
  </si>
  <si>
    <t>MIN13750</t>
  </si>
  <si>
    <t>Set picture rail joints remove mouldings</t>
  </si>
  <si>
    <t>MIN13800</t>
  </si>
  <si>
    <t>Remove &amp; refix all timber fixings, etc. to allow re-sheeting</t>
  </si>
  <si>
    <t>MIN13850</t>
  </si>
  <si>
    <t>Repair scuff marks &amp; holes up to 10mm x 10mm</t>
  </si>
  <si>
    <t>MIN13900</t>
  </si>
  <si>
    <t>Patch hole over 10mm x 10mm &amp; up to 50mm x 50mm</t>
  </si>
  <si>
    <t>Patch.</t>
  </si>
  <si>
    <t>MIN13950</t>
  </si>
  <si>
    <t>Patch hole over 50mm x 50mm &amp; up to 250mm x 250mm</t>
  </si>
  <si>
    <t>MIN14000</t>
  </si>
  <si>
    <t>Patch hole over 250mm x 250mm &amp; up to 500mm x 500mm</t>
  </si>
  <si>
    <t>MIN14050</t>
  </si>
  <si>
    <t>Remove ceiling or wall vent &amp; patch ceiling or wall sheet all types of material</t>
  </si>
  <si>
    <t>MIN14100</t>
  </si>
  <si>
    <t>Refix loose &amp; sagging sheeting to walls &amp; ceiling</t>
  </si>
  <si>
    <t>MIN14150</t>
  </si>
  <si>
    <t>Strip, tape &amp; reset plaster board ceiling/wall joint</t>
  </si>
  <si>
    <t>MIN14200</t>
  </si>
  <si>
    <t>Remove all hooks, nails, screws, &amp; fittings &amp; patch - all rooms</t>
  </si>
  <si>
    <t>MIN14250</t>
  </si>
  <si>
    <t>Replace skirting to match existing - up to 100mm</t>
  </si>
  <si>
    <t>MIN14300</t>
  </si>
  <si>
    <t>Replace picture rail to match existing</t>
  </si>
  <si>
    <t>MIN14350</t>
  </si>
  <si>
    <t>Replace architrave to match existing</t>
  </si>
  <si>
    <t>MIN14400</t>
  </si>
  <si>
    <t>Replace lining board to match existing</t>
  </si>
  <si>
    <t>MIN14450</t>
  </si>
  <si>
    <t>Replace single rebated door jamb, up to 150mm x 38mm</t>
  </si>
  <si>
    <t>MIN14500</t>
  </si>
  <si>
    <t>Replace double rebated external doorjamb up to 150 x 50mm</t>
  </si>
  <si>
    <t>MIN14550</t>
  </si>
  <si>
    <t>Renew double rebate doorjamb over 150 &amp; up to 200 x 50mm</t>
  </si>
  <si>
    <t>MIN14600</t>
  </si>
  <si>
    <t>Remove &amp; re-hang door if required with MIN14450 to MIN14550</t>
  </si>
  <si>
    <t>MIN14650</t>
  </si>
  <si>
    <t>Supply &amp; install new baffled plastic snap vent where directed</t>
  </si>
  <si>
    <t>MIN14700</t>
  </si>
  <si>
    <t>Replace plastic snap vent</t>
  </si>
  <si>
    <t>MIN14750</t>
  </si>
  <si>
    <t>Renew F.C. or hardboard ceiling access cover</t>
  </si>
  <si>
    <t>MIN14800</t>
  </si>
  <si>
    <t>Renew plaster vent - all types</t>
  </si>
  <si>
    <t>MIN14850</t>
  </si>
  <si>
    <t>Refix all loose internal timber/plaster moulds, battens</t>
  </si>
  <si>
    <t>MIN14900</t>
  </si>
  <si>
    <t>Frame up &amp; enclose fireplace with 6mm FC. sheet finish flush with brick face</t>
  </si>
  <si>
    <t>MIN14960</t>
  </si>
  <si>
    <t>Technical inspect dwelling and take action on hazardous substances and make safe and seek direction.</t>
  </si>
  <si>
    <t>MIN14970</t>
  </si>
  <si>
    <t>Develop and implement control systems for any maintenance work on hazardous substances</t>
  </si>
  <si>
    <t>MIN15000</t>
  </si>
  <si>
    <t>Removal &amp; disposal of asbestos cement sheeting</t>
  </si>
  <si>
    <t>MIN15005</t>
  </si>
  <si>
    <t>Supply &amp; install warning label ‘sticker; to electric Meter box. – ‘Warning – Asbestos Switchboard Panel’</t>
  </si>
  <si>
    <t>MIN15010</t>
  </si>
  <si>
    <t>Vacuum and dispose of Asbestos dust after drilling</t>
  </si>
  <si>
    <t>MIN15020</t>
  </si>
  <si>
    <t>Removal and Disposal of asbestos cement product up to and including 10m² - internal areas only</t>
  </si>
  <si>
    <t>m².</t>
  </si>
  <si>
    <t>MIN15025</t>
  </si>
  <si>
    <t>Removal and Disposal of asbestos cement product up to and including 10m² - external areas only</t>
  </si>
  <si>
    <t>MIN15030</t>
  </si>
  <si>
    <t>Removal and disposal of asbestos cement product over 10m2 and less than 30m2 – external areas only</t>
  </si>
  <si>
    <t>MIN15035</t>
  </si>
  <si>
    <t>Removal and disposal of asbestos cement product over 10m2 and less than 30m2 – internal areas only</t>
  </si>
  <si>
    <t>MIN15100</t>
  </si>
  <si>
    <t>Re-plug wall &amp; refix wash basin</t>
  </si>
  <si>
    <t>MIN15150</t>
  </si>
  <si>
    <t>Re-plug wall &amp; refix bathroom fitting</t>
  </si>
  <si>
    <t>MIN15200</t>
  </si>
  <si>
    <t>Refix bathroom fitting on 75 x 25 timber cleat plugged to wall.</t>
  </si>
  <si>
    <t>MIN15250</t>
  </si>
  <si>
    <t>Refix bathroom fitting to existing timber work</t>
  </si>
  <si>
    <t>MIN15300</t>
  </si>
  <si>
    <t>Remove &amp; refit bathroom fittings</t>
  </si>
  <si>
    <t>MIN15350</t>
  </si>
  <si>
    <t>Remove &amp; Refix basin. With new noggings to wall</t>
  </si>
  <si>
    <t>MIN15400</t>
  </si>
  <si>
    <t>Supply &amp; install 16mm diameter CP towel rail complete</t>
  </si>
  <si>
    <t>MIN15450</t>
  </si>
  <si>
    <t>Supply &amp; install single robe hook</t>
  </si>
  <si>
    <t>MIN15500</t>
  </si>
  <si>
    <t>Supply &amp; install toilet roll holder</t>
  </si>
  <si>
    <t>MIN15550</t>
  </si>
  <si>
    <t>Supply &amp; install shower curtain rail up to 1.2m - straight</t>
  </si>
  <si>
    <t>MIN15600</t>
  </si>
  <si>
    <t>Supply &amp; install shower curtain rail up to 2.4m - straight</t>
  </si>
  <si>
    <t>MIN15650</t>
  </si>
  <si>
    <t>Supply &amp; install shower curtain rail up to 2.0m - curved</t>
  </si>
  <si>
    <t>MIN15700</t>
  </si>
  <si>
    <t>Supply &amp; install central support to shower curtain rail</t>
  </si>
  <si>
    <t>MIN15750</t>
  </si>
  <si>
    <t>Supply &amp; install vanity unit with drawers - 900mm wide</t>
  </si>
  <si>
    <t>MIN15800</t>
  </si>
  <si>
    <t>Supply &amp; install 900 x 900mm mirror over vanity</t>
  </si>
  <si>
    <t>MIN15850</t>
  </si>
  <si>
    <t>Supply &amp; install mirror 900 x 900mm inclined at 5 degrees</t>
  </si>
  <si>
    <t>MIN15950</t>
  </si>
  <si>
    <t>Supply &amp; install and/or replace bathroom cabinet with mirror doors - Surface Mounted</t>
  </si>
  <si>
    <t>MIN16000</t>
  </si>
  <si>
    <t>Replace sliding door mirror up to 350 x 500 to suit cabinet</t>
  </si>
  <si>
    <t>MIN16050</t>
  </si>
  <si>
    <t>Renew mirror to hinged bathroom cabinet door</t>
  </si>
  <si>
    <t>MIN16100</t>
  </si>
  <si>
    <t>Supply &amp; install chain to shaving cabinet</t>
  </si>
  <si>
    <t>MIN16150</t>
  </si>
  <si>
    <t>Patch chipped pressed metal bath/trays</t>
  </si>
  <si>
    <t>MIN16400</t>
  </si>
  <si>
    <t>Renew front heavy duty flyscreen door complete</t>
  </si>
  <si>
    <t>MIN16450</t>
  </si>
  <si>
    <t>Renew rear heavy duty flyscreen door complete</t>
  </si>
  <si>
    <t>MIN16600</t>
  </si>
  <si>
    <t>Additional for metal or timber build out</t>
  </si>
  <si>
    <t>MIN16650</t>
  </si>
  <si>
    <t>Supply &amp; install sliding heavy duty flyscreen door - 900mm wide</t>
  </si>
  <si>
    <t>MIN16700</t>
  </si>
  <si>
    <t>Supply &amp; install sliding heavy duty flyscreen door - 1200mm wide</t>
  </si>
  <si>
    <t>MIN16800</t>
  </si>
  <si>
    <t>Rehang aluminium screen door- hinged- all door sizes</t>
  </si>
  <si>
    <t>MIN16850</t>
  </si>
  <si>
    <t>Rehang sliding flyscreen door- all sizes</t>
  </si>
  <si>
    <t>MIN16900</t>
  </si>
  <si>
    <t>Supply &amp; install door closer to flyscreen door</t>
  </si>
  <si>
    <t>MIN17000</t>
  </si>
  <si>
    <t>Regauze aluminium flyscreen door - hinged or sliding</t>
  </si>
  <si>
    <t>MIN17050</t>
  </si>
  <si>
    <t>Renew latch to aluminium flyscreen door &amp; adjust striker</t>
  </si>
  <si>
    <t>MIN17075</t>
  </si>
  <si>
    <t>Replace or provide Perspex door security guard</t>
  </si>
  <si>
    <t>MIN17100</t>
  </si>
  <si>
    <t>Refix grille to heavy duty screen door</t>
  </si>
  <si>
    <t>MIN17150</t>
  </si>
  <si>
    <t>Refix &amp; make good bottom panel to rear flyscreen door</t>
  </si>
  <si>
    <t>MIN17200</t>
  </si>
  <si>
    <t>Remove, store &amp; rehang heavy duty screen door</t>
  </si>
  <si>
    <t>MIN17250</t>
  </si>
  <si>
    <t>Renew aluminium fixed flyscreen to window –complete</t>
  </si>
  <si>
    <t>MIN17300</t>
  </si>
  <si>
    <t>Renew sliding aluminium flyscreen to window –complete</t>
  </si>
  <si>
    <t>MIN17350</t>
  </si>
  <si>
    <t>Supply &amp; install external fixed screen including timber surround</t>
  </si>
  <si>
    <t>Screen.</t>
  </si>
  <si>
    <t>MIN17400</t>
  </si>
  <si>
    <t>Renew internal fixed screen including Magi Flap</t>
  </si>
  <si>
    <t>MIN17450</t>
  </si>
  <si>
    <t>Renew internal fixed screen to awning window with chain winder</t>
  </si>
  <si>
    <t>MIN17500</t>
  </si>
  <si>
    <t>Regauze aluminium screen to window</t>
  </si>
  <si>
    <t>MIN17550</t>
  </si>
  <si>
    <t>Regauze aluminium screen to window with magi flap fitted</t>
  </si>
  <si>
    <t>MIN17560</t>
  </si>
  <si>
    <t>Regauze aluminium screen to window with Steel Mesh</t>
  </si>
  <si>
    <t>MIN17600</t>
  </si>
  <si>
    <t>Replace all plastic clips or plungers to flyscreen</t>
  </si>
  <si>
    <t>MIN17650</t>
  </si>
  <si>
    <t>Refit existing screen to window</t>
  </si>
  <si>
    <t>MIN17700</t>
  </si>
  <si>
    <t>Refix gauze to window flyscreen</t>
  </si>
  <si>
    <t>MIN17800</t>
  </si>
  <si>
    <t>Adjust, straighten &amp; pack pier including jacking</t>
  </si>
  <si>
    <t>MIN17850</t>
  </si>
  <si>
    <t>Re-build pier - 230 x 230mm</t>
  </si>
  <si>
    <t>Course.</t>
  </si>
  <si>
    <t>MIN17900</t>
  </si>
  <si>
    <t>“Spot” replacement of bricks including sill bricks to match existing</t>
  </si>
  <si>
    <t>MIN17910</t>
  </si>
  <si>
    <t>Repair or reinstate block work-up to 5 blocks</t>
  </si>
  <si>
    <t>MIN17930</t>
  </si>
  <si>
    <t>Rake out mortar and re-point block work</t>
  </si>
  <si>
    <t>MIN17940</t>
  </si>
  <si>
    <t>MIN17950</t>
  </si>
  <si>
    <t>Renew concrete ventilator 450 x 165mm with brass wire mesh</t>
  </si>
  <si>
    <t>MIN18000</t>
  </si>
  <si>
    <t>Renew terra cotta vent in brickwork to match existing</t>
  </si>
  <si>
    <t>MIN18050</t>
  </si>
  <si>
    <t>Supply &amp; install new terra cotta vent in brickwork</t>
  </si>
  <si>
    <t>MIN18100</t>
  </si>
  <si>
    <t>Renew pre-cast concrete tread &amp; riser - up to 1.1m long</t>
  </si>
  <si>
    <t>MIN18150</t>
  </si>
  <si>
    <t>Renew pre-cast concrete tread only - up to 1.1m long</t>
  </si>
  <si>
    <t>MIN18200</t>
  </si>
  <si>
    <t>Remove, clean off &amp; re-bed existing pre-cast tread/riser</t>
  </si>
  <si>
    <t>MIN18250</t>
  </si>
  <si>
    <t>Renew  bearers to landing or flooring</t>
  </si>
  <si>
    <t>MIN18300</t>
  </si>
  <si>
    <t>Renew  joists to landing or flooring</t>
  </si>
  <si>
    <t>MIN18350</t>
  </si>
  <si>
    <t>Renew strip flooring up to 6 metres</t>
  </si>
  <si>
    <t>MIN18400</t>
  </si>
  <si>
    <t>Renew termite resistant timber flooring and/ or decking over 6.0lm – additional to MIN18350</t>
  </si>
  <si>
    <t>MIN18500</t>
  </si>
  <si>
    <t>Renew particleboard/sheet flooring</t>
  </si>
  <si>
    <t>MIN18550</t>
  </si>
  <si>
    <t>Renew 20mm plywood flooring</t>
  </si>
  <si>
    <t>MIN18600</t>
  </si>
  <si>
    <t>Refix loose &amp; squeaking flooring - all types</t>
  </si>
  <si>
    <t>MIN18650</t>
  </si>
  <si>
    <t>Renew Hardwood Tread 250 wide - up to 1.1m long</t>
  </si>
  <si>
    <t>MIN18700</t>
  </si>
  <si>
    <t>Refix/tighten loose bolts to step treads</t>
  </si>
  <si>
    <t>MIN18750</t>
  </si>
  <si>
    <t>Renew Newel Post including concreting up to 1.5metres</t>
  </si>
  <si>
    <t>MIN18800</t>
  </si>
  <si>
    <t>Renew newel post over 1.5metres, additional to MIN18750</t>
  </si>
  <si>
    <t>MIN18850</t>
  </si>
  <si>
    <t>Secure newel post with galvanised angle bracket</t>
  </si>
  <si>
    <t>MIN18900</t>
  </si>
  <si>
    <t>Renew handrail to steps/landing, including bolts, etc.</t>
  </si>
  <si>
    <t>MIN18950</t>
  </si>
  <si>
    <t>Renew handrail to steps/landing, to match existing</t>
  </si>
  <si>
    <t>MIN19000</t>
  </si>
  <si>
    <t>Renew railing to steps/landing to match existing</t>
  </si>
  <si>
    <t>MIN19050</t>
  </si>
  <si>
    <t>Replace porch blades with 50mm galvanised water pipe column</t>
  </si>
  <si>
    <t>MIN19100</t>
  </si>
  <si>
    <t>Renew porch blades/posts with. Treated pine post</t>
  </si>
  <si>
    <t>MIN19150</t>
  </si>
  <si>
    <t>Renew porch blade up to 2.75m</t>
  </si>
  <si>
    <t>MIN19200</t>
  </si>
  <si>
    <t>Renew sole plate to porch blades</t>
  </si>
  <si>
    <t>MIN19250</t>
  </si>
  <si>
    <t>Renew one porch blade &amp; sole plate at same time</t>
  </si>
  <si>
    <t>MIN19300</t>
  </si>
  <si>
    <t>Renew 100 x 25mm rail to carport</t>
  </si>
  <si>
    <t>MIN19350</t>
  </si>
  <si>
    <t>Renew 75 X 25 foundation infill batten, etc. paint to match</t>
  </si>
  <si>
    <t>MIN19400</t>
  </si>
  <si>
    <t>Refix loose foundation infill batten</t>
  </si>
  <si>
    <t>MIN19450</t>
  </si>
  <si>
    <t>Renew 100 x 50mm Hardwood Post to Stand Pipe</t>
  </si>
  <si>
    <t>MIN19460</t>
  </si>
  <si>
    <t>Replace veranda post full height complete with galvanised stirrup</t>
  </si>
  <si>
    <t>Post</t>
  </si>
  <si>
    <t>MIN19470</t>
  </si>
  <si>
    <t>Cut off bottom section of veranda post and fit galvanised stirrup</t>
  </si>
  <si>
    <t>MIN19480</t>
  </si>
  <si>
    <t>Replace timber decking using H3 treated pine 90mm x 19mm</t>
  </si>
  <si>
    <t>MIN19550</t>
  </si>
  <si>
    <t>Renew ceramic wall tile - Body tiles</t>
  </si>
  <si>
    <t>MIN19600</t>
  </si>
  <si>
    <t>Renew 152 x 152 ceramic wall tiles - cut to fit at border</t>
  </si>
  <si>
    <t>MIN19700</t>
  </si>
  <si>
    <t>Renew soap holder - chrome</t>
  </si>
  <si>
    <t>MIN19750</t>
  </si>
  <si>
    <t>Renew ceramic soap holder - recessed</t>
  </si>
  <si>
    <t>MIN19800</t>
  </si>
  <si>
    <t>Clean out joints &amp; re-grout floor tiles</t>
  </si>
  <si>
    <t>MIN19850</t>
  </si>
  <si>
    <t>Apply silicone sealant to horizontal &amp; vertical joints</t>
  </si>
  <si>
    <t>MIN19900</t>
  </si>
  <si>
    <t>"Spot" replacement of ceramic floor tiles</t>
  </si>
  <si>
    <t>MIN19950</t>
  </si>
  <si>
    <t>Renew quarry tiles to threshold/steps</t>
  </si>
  <si>
    <t>MIN20000</t>
  </si>
  <si>
    <t>Renew step tread (nosing) tiles to threshold/steps</t>
  </si>
  <si>
    <t>MIN20050</t>
  </si>
  <si>
    <t>Replace terrazzo threshold with quarry tiles</t>
  </si>
  <si>
    <t>MIN20100</t>
  </si>
  <si>
    <t>Re-bed &amp; re-grout loose quarry tile</t>
  </si>
  <si>
    <t>MIN20150</t>
  </si>
  <si>
    <t>Repair Holland Blind</t>
  </si>
  <si>
    <t>MIN20200</t>
  </si>
  <si>
    <t>Repair Vertical Blind</t>
  </si>
  <si>
    <t>MIN20250</t>
  </si>
  <si>
    <t>Renew Vertical blind slat –up to 2.1m long. First slat only.</t>
  </si>
  <si>
    <t>MIN20255</t>
  </si>
  <si>
    <t>Renew Vertical blind slat –up to 2.1m long. Additional slats.</t>
  </si>
  <si>
    <t>EACH</t>
  </si>
  <si>
    <t>MIN20300</t>
  </si>
  <si>
    <t>Supply &amp; install Holland blinds up to 1.5m wide</t>
  </si>
  <si>
    <t>MIN20350</t>
  </si>
  <si>
    <t>Supply &amp; install Holland blinds over 1.5m &amp; up to 2.5m wide.</t>
  </si>
  <si>
    <t>MIN20400</t>
  </si>
  <si>
    <t>Renew Vertical Blind up to 1.5m wide x 2.1m high</t>
  </si>
  <si>
    <t>MIN20450</t>
  </si>
  <si>
    <t>Renew Vertical Blind over 1.5m up to 2.5m wide x 2.1m high</t>
  </si>
  <si>
    <t>MIN20455</t>
  </si>
  <si>
    <t>Supply &amp; fit fabric blind up to 1200mm wide and up to 1500mm drop.</t>
  </si>
  <si>
    <t xml:space="preserve">Each. </t>
  </si>
  <si>
    <t>MIN20456</t>
  </si>
  <si>
    <t>Supply &amp; fit fabric blind up to 1200mm wide and 1501 to 2700mm drop.</t>
  </si>
  <si>
    <t>MIN20457</t>
  </si>
  <si>
    <t>Supply &amp; fit fabric blind 1201 to 1900mm wide and up to 1500mm drop.</t>
  </si>
  <si>
    <t>MIN20458</t>
  </si>
  <si>
    <t>Supply &amp; fit fabric blind 1201 to 1900mm wide and 1501 to 2700mm drop.</t>
  </si>
  <si>
    <t>MIN20459</t>
  </si>
  <si>
    <t>Supply &amp; fit fabric blind 1901 to 2500mm wide and up to 1500mm drop.</t>
  </si>
  <si>
    <t>MIN20460</t>
  </si>
  <si>
    <t>Supply &amp; fit fabric blind 1901 to 2500mm wide and 1501 to 2700mm drop.</t>
  </si>
  <si>
    <t>MIN20461</t>
  </si>
  <si>
    <t>Supply &amp; fit fabric blind 2501 to 3000mm wide and up to 1500mm drop.</t>
  </si>
  <si>
    <t>MIN20462</t>
  </si>
  <si>
    <t>Supply &amp; fit fabric blind 2501 to 3000mm wide and 1501 to 2700mm drop.</t>
  </si>
  <si>
    <t>MIN20463</t>
  </si>
  <si>
    <t>Replace damaged or missing blind brackets. (pair)</t>
  </si>
  <si>
    <t>MIN20464</t>
  </si>
  <si>
    <t>Supply and install and/or replace damaged or missing curtain bracket</t>
  </si>
  <si>
    <t>MIN20465</t>
  </si>
  <si>
    <t>Replace spring mechanism and brackets to existing blind.</t>
  </si>
  <si>
    <t>MIN20466</t>
  </si>
  <si>
    <t>Replace damaged or missing spring mechanism (including idler).</t>
  </si>
  <si>
    <t>MIN20467</t>
  </si>
  <si>
    <t>Retention/adjust blind or replace blind slat/lath/blade and refix/replace acorn and cord.</t>
  </si>
  <si>
    <t>MIN20468</t>
  </si>
  <si>
    <t>Supply and fit drop Curtain to window; re-using existing curtain rods</t>
  </si>
  <si>
    <t>MIN20469</t>
  </si>
  <si>
    <t>Supply and fit drop Curtain to window; up to 1.5 metre opening and up to 2300mm drop.</t>
  </si>
  <si>
    <t>MIN20470</t>
  </si>
  <si>
    <t>Supply and fit drop Curtain to window; above 1.5 m opening and up to 2300mm drop,</t>
  </si>
  <si>
    <t>MIN20475</t>
  </si>
  <si>
    <t>Supply and fit Curtain Rods (no end brackets); up to to 1.5 metre window opening.</t>
  </si>
  <si>
    <t>MIN20476</t>
  </si>
  <si>
    <t>Supply and fit Curtain Rods (no end brackets);  1.5 metre to 3 metre window opening.</t>
  </si>
  <si>
    <t>MIN20500</t>
  </si>
  <si>
    <t>Clean flue of slow combustion wood heater</t>
  </si>
  <si>
    <t>MIN20550</t>
  </si>
  <si>
    <t>Seal joints to flue adaptor or bend with fireproof cement</t>
  </si>
  <si>
    <t>MIN20600</t>
  </si>
  <si>
    <t>Renew heat resistant glass to door of wood heater</t>
  </si>
  <si>
    <t>MIN20650</t>
  </si>
  <si>
    <t>Renew seal to door or glass of slow combustion wood heater</t>
  </si>
  <si>
    <t>MIN20700</t>
  </si>
  <si>
    <t>Renew stainless steel frame to glass of wood heater door</t>
  </si>
  <si>
    <t>MIN20750</t>
  </si>
  <si>
    <t>Renew air intake rod damper to slow combustion wood heater</t>
  </si>
  <si>
    <t>MIN20800</t>
  </si>
  <si>
    <t>Renew all fire bricks to slow combustion wood heater</t>
  </si>
  <si>
    <t>MIN20850</t>
  </si>
  <si>
    <t>Renew fire brick in mortar to slow combustion wood heater</t>
  </si>
  <si>
    <t>MIN20900</t>
  </si>
  <si>
    <t>Renew fire grate to slow combustion wood heater</t>
  </si>
  <si>
    <t>MIN20950</t>
  </si>
  <si>
    <t>Renew front fire bar of slow combustion wood heater</t>
  </si>
  <si>
    <t>MIN21000</t>
  </si>
  <si>
    <t>Renew door catch of slow combustion wood heater</t>
  </si>
  <si>
    <t>MIN21050</t>
  </si>
  <si>
    <t>Renew door knob or handle of slow combustion wood heater</t>
  </si>
  <si>
    <t>MIN21100</t>
  </si>
  <si>
    <t>Renew stainless steel cowl to wood heater flue</t>
  </si>
  <si>
    <t>MIN21160</t>
  </si>
  <si>
    <t>Replace flue – all heaters free standing</t>
  </si>
  <si>
    <t>MIN21170</t>
  </si>
  <si>
    <t>Remove hearth of inbuilt heater</t>
  </si>
  <si>
    <t>MIN21200</t>
  </si>
  <si>
    <t>Supply &amp; delivery of 240 litre Mobile Waste Bin</t>
  </si>
  <si>
    <t>MIN21250</t>
  </si>
  <si>
    <t>Board up windows/doors of dwelling with approved materials</t>
  </si>
  <si>
    <t>MIN21300</t>
  </si>
  <si>
    <t>Repair garage door to make secure.</t>
  </si>
  <si>
    <t>PGEADDCP</t>
  </si>
  <si>
    <t xml:space="preserve">Each Additional Coat of Paint     </t>
  </si>
  <si>
    <t>PGEBCA01</t>
  </si>
  <si>
    <t xml:space="preserve">External Paint Brick Cottage (1 Bed) Aluminium Windows     </t>
  </si>
  <si>
    <t>PGEBCA02</t>
  </si>
  <si>
    <t xml:space="preserve">External Paint Brick Cottage (2 Bed) Aluminium Windows     </t>
  </si>
  <si>
    <t>PGEBCA03</t>
  </si>
  <si>
    <t xml:space="preserve">External Paint Brick Cottage (3 Bed) Aluminium Windows     </t>
  </si>
  <si>
    <t>PGEBCA04</t>
  </si>
  <si>
    <t xml:space="preserve">External Paint Brick Cottage (4 Bed) Aluminium Windows     </t>
  </si>
  <si>
    <t>PGEBCA05</t>
  </si>
  <si>
    <t xml:space="preserve">External Paint Brick Cottage (5 Bed) Aluminium Windows     </t>
  </si>
  <si>
    <t>PGEBCA06</t>
  </si>
  <si>
    <t xml:space="preserve">External Paint Brick Cottage (6 Bed) Aluminium Windows     </t>
  </si>
  <si>
    <t>PGEBCT01</t>
  </si>
  <si>
    <t xml:space="preserve">External Paint Brick Cottage (1 Bed) Timber Windows     </t>
  </si>
  <si>
    <t>PGEBCT02</t>
  </si>
  <si>
    <t xml:space="preserve">External Paint Brick Cottage (2 Bed) Timber Windows     </t>
  </si>
  <si>
    <t>PGEBCT03</t>
  </si>
  <si>
    <t xml:space="preserve">External Paint Brick Cottage (3 Bed) Timber Windows     </t>
  </si>
  <si>
    <t>PGEBCT04</t>
  </si>
  <si>
    <t xml:space="preserve">External Paint Brick Cottage (4 Bed) Timber Windows     </t>
  </si>
  <si>
    <t>PGEBCT05</t>
  </si>
  <si>
    <t xml:space="preserve">External Paint Brick Cottage (5 Bed) Timber Windows     </t>
  </si>
  <si>
    <t>PGEBCT06</t>
  </si>
  <si>
    <t xml:space="preserve">External Paint Brick Cottage (6 Bed) Timber Windows     </t>
  </si>
  <si>
    <t>PGEBTA01</t>
  </si>
  <si>
    <t xml:space="preserve">External Paint Brick Townhouse (1 Bed) Aluminium Windows     </t>
  </si>
  <si>
    <t>PGEBTA02</t>
  </si>
  <si>
    <t xml:space="preserve">External Paint Brick Townhouse (2 Bed) Aluminium Windows     </t>
  </si>
  <si>
    <t>PGEBTA03</t>
  </si>
  <si>
    <t xml:space="preserve">External Paint Brick Townhouse (3 Bed) Aluminium Windows     </t>
  </si>
  <si>
    <t>PGEBTA04</t>
  </si>
  <si>
    <t xml:space="preserve">External Paint Brick Townhouse (4 Bed) Aluminium Windows     </t>
  </si>
  <si>
    <t>PGEBTT01</t>
  </si>
  <si>
    <t xml:space="preserve">External Paint Brick Townhouse (1 Bed) Timber Windows     </t>
  </si>
  <si>
    <t>PGEBTT02</t>
  </si>
  <si>
    <t xml:space="preserve">External Paint Brick Townhouse (2 Bed) Timber Windows     </t>
  </si>
  <si>
    <t>PGEBTT03</t>
  </si>
  <si>
    <t xml:space="preserve">External Paint Brick Townhouse (3 Bed) Timber Windows     </t>
  </si>
  <si>
    <t>PGEBTT04</t>
  </si>
  <si>
    <t xml:space="preserve">External Paint Brick Townhouse (4 Bed) Timber Windows     </t>
  </si>
  <si>
    <t>PGEBVA01</t>
  </si>
  <si>
    <t xml:space="preserve">External Paint Brick Villa (1 Bed) Aluminium Windows     </t>
  </si>
  <si>
    <t>PGEBVA02</t>
  </si>
  <si>
    <t xml:space="preserve">External Paint Brick Villa (2 Bed) Aluminium Windows     </t>
  </si>
  <si>
    <t>PGEBVA03</t>
  </si>
  <si>
    <t xml:space="preserve">External Paint Brick Villa (3 Bed) Aluminium Windows     </t>
  </si>
  <si>
    <t>PGEBVA04</t>
  </si>
  <si>
    <t xml:space="preserve">External Paint Brick Villa (4 Bed) Aluminium Windows     </t>
  </si>
  <si>
    <t>PGEBVT01</t>
  </si>
  <si>
    <t xml:space="preserve">External Paint Brick Villa (1 Bed) Timber Windows     </t>
  </si>
  <si>
    <t>PGEBVT02</t>
  </si>
  <si>
    <t xml:space="preserve">External Paint Brick Villa (2 Bed) Timber Windows     </t>
  </si>
  <si>
    <t>PGEBVT03</t>
  </si>
  <si>
    <t xml:space="preserve">External Paint Brick Villa (3 Bed) Timber Windows     </t>
  </si>
  <si>
    <t>PGEBVT04</t>
  </si>
  <si>
    <t xml:space="preserve">External Paint Brick Villa (4 Bed) Timber Windows     </t>
  </si>
  <si>
    <t>PGEFCA01</t>
  </si>
  <si>
    <t xml:space="preserve">External Paint Fibro Cottage (1 Bed) Aluminium Windows     </t>
  </si>
  <si>
    <t>PGEFCA02</t>
  </si>
  <si>
    <t xml:space="preserve">External Paint Fibro Cottage (2 Bed) Aluminium Windows     </t>
  </si>
  <si>
    <t>PGEFCA03</t>
  </si>
  <si>
    <t xml:space="preserve">External Paint Fibro Cottage (3 Bed) Aluminium Windows     </t>
  </si>
  <si>
    <t>PGEFCA04</t>
  </si>
  <si>
    <t xml:space="preserve">External Paint Fibro Cottage (4 Bed) Aluminium Windows     </t>
  </si>
  <si>
    <t>PGEFCA05</t>
  </si>
  <si>
    <t xml:space="preserve">External Paint Fibro Cottage (5 Bed) Aluminium Windows     </t>
  </si>
  <si>
    <t>PGEFCA06</t>
  </si>
  <si>
    <t xml:space="preserve">External Paint Fibro Cottage (6 Bed) Aluminium Windows     </t>
  </si>
  <si>
    <t>PGEFCT01</t>
  </si>
  <si>
    <t xml:space="preserve">External Paint Fibro Cottage (1 Bed) Timber Windows     </t>
  </si>
  <si>
    <t>PGEFCT02</t>
  </si>
  <si>
    <t xml:space="preserve">External Paint Fibro Cottage (2 Bed) Timber Windows     </t>
  </si>
  <si>
    <t>PGEFCT03</t>
  </si>
  <si>
    <t xml:space="preserve">External Paint Fibro Cottage (3 Bed) Timber Windows     </t>
  </si>
  <si>
    <t>PGEFCT04</t>
  </si>
  <si>
    <t xml:space="preserve">External Paint Fibro Cottage (4 Bed) Timber Windows     </t>
  </si>
  <si>
    <t>PGEFCT05</t>
  </si>
  <si>
    <t xml:space="preserve">External Paint Fibro Cottage (5 Bed) Timber Windows     </t>
  </si>
  <si>
    <t>PGEFCT06</t>
  </si>
  <si>
    <t xml:space="preserve">External Paint Fibro Cottage (6 Bed) Timber Windows     </t>
  </si>
  <si>
    <t>PGEFTA01</t>
  </si>
  <si>
    <t xml:space="preserve">External Paint Fibro Townhouse (1 Bed) Aluminium Windows     </t>
  </si>
  <si>
    <t>PGEFTA02</t>
  </si>
  <si>
    <t xml:space="preserve">External Paint Fibro Townhouse (2 Bed) Aluminium Windows     </t>
  </si>
  <si>
    <t>PGEFTA03</t>
  </si>
  <si>
    <t xml:space="preserve">External Paint Fibro Townhouse (3 Bed) Aluminium Windows     </t>
  </si>
  <si>
    <t>PGEFTA04</t>
  </si>
  <si>
    <t xml:space="preserve">External Paint Fibro Townhouse (4 Bed) Aluminium Windows     </t>
  </si>
  <si>
    <t>PGEFTT01</t>
  </si>
  <si>
    <t xml:space="preserve">External Paint Fibro Townhouse (1 Bed) Timber Windows     </t>
  </si>
  <si>
    <t>PGEFTT02</t>
  </si>
  <si>
    <t xml:space="preserve">External Paint Fibro Townhouse (2 Bed) Timber Windows     </t>
  </si>
  <si>
    <t>PGEFTT03</t>
  </si>
  <si>
    <t xml:space="preserve">External Paint Fibro Townhouse (3 Bed) Timber Windows     </t>
  </si>
  <si>
    <t>PGEFTT04</t>
  </si>
  <si>
    <t xml:space="preserve">External Paint Fibro Townhouse (4 Bed) Timber Windows     </t>
  </si>
  <si>
    <t>PGEFVA01</t>
  </si>
  <si>
    <t xml:space="preserve">External Paint Fibro Villa (1 Bed) Aluminium Windows     </t>
  </si>
  <si>
    <t>PGEFVA02</t>
  </si>
  <si>
    <t xml:space="preserve">External Paint Fibro Villa (2 Bed) Aluminium Windows     </t>
  </si>
  <si>
    <t>PGEFVA03</t>
  </si>
  <si>
    <t xml:space="preserve">External Paint Fibro Villa (3 Bed) Aluminium Windows     </t>
  </si>
  <si>
    <t>PGEFVA04</t>
  </si>
  <si>
    <t xml:space="preserve">External Paint Fibro Villa (4 Bed) Aluminium Windows     </t>
  </si>
  <si>
    <t>PGEFVT01</t>
  </si>
  <si>
    <t xml:space="preserve">External Paint Fibro Villa (1 Bed) Timber Windows     </t>
  </si>
  <si>
    <t>PGEFVT02</t>
  </si>
  <si>
    <t xml:space="preserve">External Paint Fibro Villa (2 Bed) Timber Windows     </t>
  </si>
  <si>
    <t>PGEFVT03</t>
  </si>
  <si>
    <t xml:space="preserve">External Paint Fibro Villa (3 Bed) Timber Windows     </t>
  </si>
  <si>
    <t>PGEFVT04</t>
  </si>
  <si>
    <t xml:space="preserve">External Paint Fibro Villa (4 Bed) Timber Windows     </t>
  </si>
  <si>
    <t>PGETCA01</t>
  </si>
  <si>
    <t xml:space="preserve">External Paint Timber Cottage (1 Bed) Aluminium Windows     </t>
  </si>
  <si>
    <t>PGETCA02</t>
  </si>
  <si>
    <t xml:space="preserve">External Paint Timber Cottage (2 Bed) Aluminium Windows     </t>
  </si>
  <si>
    <t>PGETCA03</t>
  </si>
  <si>
    <t xml:space="preserve">External Paint Timber Cottage (3 Bed) Aluminium Windows     </t>
  </si>
  <si>
    <t>PGETCA04</t>
  </si>
  <si>
    <t xml:space="preserve">External Paint Timber Cottage (4 Bed) Aluminium Windows     </t>
  </si>
  <si>
    <t>PGETCA05</t>
  </si>
  <si>
    <t xml:space="preserve">External Paint Timber Cottage (5 Bed) Aluminium Windows     </t>
  </si>
  <si>
    <t>PGETCA06</t>
  </si>
  <si>
    <t xml:space="preserve">External Paint Timber Cottage (6 Bed) Aluminium Windows     </t>
  </si>
  <si>
    <t>PGETCT01</t>
  </si>
  <si>
    <t xml:space="preserve">External Paint Timber Cottage (1 Bed) Timber Windows     </t>
  </si>
  <si>
    <t>PGETCT02</t>
  </si>
  <si>
    <t xml:space="preserve">External Paint Timber Cottage (2 Bed) Timber Windows     </t>
  </si>
  <si>
    <t>PGETCT03</t>
  </si>
  <si>
    <t xml:space="preserve">External Paint Timber Cottage (3 Bed) Timber Windows     </t>
  </si>
  <si>
    <t>PGETCT04</t>
  </si>
  <si>
    <t xml:space="preserve">External Paint Timber Cottage (4 Bed) Timber Windows     </t>
  </si>
  <si>
    <t>PGETCT05</t>
  </si>
  <si>
    <t xml:space="preserve">External Paint Timber Cottage (5 Bed) Timber Windows     </t>
  </si>
  <si>
    <t>PGETCT06</t>
  </si>
  <si>
    <t xml:space="preserve">External Paint Timber Cottage (6 Bed) Timber Windows     </t>
  </si>
  <si>
    <t>PGETTA01</t>
  </si>
  <si>
    <t xml:space="preserve">External Paint Timber Townhouse (1 Bed) Aluminium Windows     </t>
  </si>
  <si>
    <t>PGETTA02</t>
  </si>
  <si>
    <t xml:space="preserve">External Paint Timber Townhouse (2 Bed) Aluminium Windows     </t>
  </si>
  <si>
    <t>PGETTA03</t>
  </si>
  <si>
    <t xml:space="preserve">External Paint Timber Townhouse (3 Bed) Aluminium Windows     </t>
  </si>
  <si>
    <t>PGETTA04</t>
  </si>
  <si>
    <t xml:space="preserve">External Paint Timber Townhouse (4 Bed) Aluminium Windows     </t>
  </si>
  <si>
    <t>PGETTT01</t>
  </si>
  <si>
    <t xml:space="preserve">External Paint Timber Townhouse (1 Bed) Timber Windows     </t>
  </si>
  <si>
    <t>PGETTT02</t>
  </si>
  <si>
    <t xml:space="preserve">External Paint Timber Townhouse (2 Bed) Timber Windows     </t>
  </si>
  <si>
    <t>PGETTT03</t>
  </si>
  <si>
    <t xml:space="preserve">External Paint Timber Townhouse (3 Bed) Timber Windows     </t>
  </si>
  <si>
    <t>PGETTT04</t>
  </si>
  <si>
    <t xml:space="preserve">External Paint Timber Townhouse (4 Bed) Timber Windows     </t>
  </si>
  <si>
    <t>PGETVA01</t>
  </si>
  <si>
    <t xml:space="preserve">External Paint Timber Villa (1 Bed) Aluminium Windows     </t>
  </si>
  <si>
    <t>PGETVA02</t>
  </si>
  <si>
    <t xml:space="preserve">External Paint Timber Villa (2 Bed) Aluminium Windows     </t>
  </si>
  <si>
    <t>PGETVA03</t>
  </si>
  <si>
    <t xml:space="preserve">External Paint Timber Villa (3 Bed) Aluminium Windows     </t>
  </si>
  <si>
    <t>PGETVA04</t>
  </si>
  <si>
    <t xml:space="preserve">External Paint Timber Villa (4 Bed) Aluminium Windows     </t>
  </si>
  <si>
    <t>PGETVT01</t>
  </si>
  <si>
    <t xml:space="preserve">External Paint Timber Villa (1 Bed) Timber Windows     </t>
  </si>
  <si>
    <t>PGETVT02</t>
  </si>
  <si>
    <t xml:space="preserve">External Paint Timber Villa (2 Bed) Timber Windows     </t>
  </si>
  <si>
    <t>PGETVT03</t>
  </si>
  <si>
    <t xml:space="preserve">External Paint Timber Villa (3 Bed) Timber Windows     </t>
  </si>
  <si>
    <t>PGETVT04</t>
  </si>
  <si>
    <t xml:space="preserve">External Paint Timber Villa (4 Bed) Timber Windows     </t>
  </si>
  <si>
    <t>PGIADDCP</t>
  </si>
  <si>
    <t>PGICA01</t>
  </si>
  <si>
    <t xml:space="preserve">Internal Paint Cottage/Villa (1 Bed) Aluminium Windows     </t>
  </si>
  <si>
    <t>PGICA02</t>
  </si>
  <si>
    <t xml:space="preserve">Internal Paint Cottage/Villa (2 Bed) Aluminium Windows     </t>
  </si>
  <si>
    <t>PGICA03</t>
  </si>
  <si>
    <t xml:space="preserve">Internal Paint Cottage/Villa (3 Bed) Aluminium Windows     </t>
  </si>
  <si>
    <t>PGICA04</t>
  </si>
  <si>
    <t xml:space="preserve">Internal Paint Cottage/Villa (4 Bed) Aluminium Windows     </t>
  </si>
  <si>
    <t>PGICA05</t>
  </si>
  <si>
    <t xml:space="preserve">Internal Paint Cottage/Villa (5 Bed) Aluminium Windows     </t>
  </si>
  <si>
    <t>PGICT01</t>
  </si>
  <si>
    <t xml:space="preserve">Intermal Paint Cottage/Villa (1 Bed) Timber Windows     </t>
  </si>
  <si>
    <t>PGICT02</t>
  </si>
  <si>
    <t xml:space="preserve">Intermal Paint Cottage/Villa (2 Bed) Timber Windows     </t>
  </si>
  <si>
    <t>PGICT03</t>
  </si>
  <si>
    <t xml:space="preserve">Intermal Paint Cottage/Villa (3 Bed) Timber Windows     </t>
  </si>
  <si>
    <t>PGICT04</t>
  </si>
  <si>
    <t xml:space="preserve">Intermal Paint Cottage/Villa (4 Bed) Timber Windows     </t>
  </si>
  <si>
    <t>PGICT05</t>
  </si>
  <si>
    <t xml:space="preserve">Intermal Paint Cottage/Villa (5 Bed) Timber Windows     </t>
  </si>
  <si>
    <t>PGITA01</t>
  </si>
  <si>
    <t xml:space="preserve">Internal Paint Townhouse/Terrace (1 Bed) Aluminium Windows     </t>
  </si>
  <si>
    <t>PGITA02</t>
  </si>
  <si>
    <t xml:space="preserve">Internal Paint Townhouse/Terrace (2 Bed) Aluminium Windows     </t>
  </si>
  <si>
    <t>PGITA03</t>
  </si>
  <si>
    <t xml:space="preserve">Internal Paint Townhouse/Terrace (3 Bed) Aluminium Windows     </t>
  </si>
  <si>
    <t>PGITA04</t>
  </si>
  <si>
    <t xml:space="preserve">Internal Paint Townhouse/Terrace (4 Bed) Aluminium Windows     </t>
  </si>
  <si>
    <t>PGITA05</t>
  </si>
  <si>
    <t xml:space="preserve">Internal Paint Townhouse/Terrace (5 Bed) Aluminium Windows     </t>
  </si>
  <si>
    <t>PGITT01</t>
  </si>
  <si>
    <t xml:space="preserve">Internal Paint Townhouse/Terrace (1 Bed) Timber Windows     </t>
  </si>
  <si>
    <t>PGITT02</t>
  </si>
  <si>
    <t xml:space="preserve">Internal Paint Townhouse/Terrace (2 Bed) Timber Windows     </t>
  </si>
  <si>
    <t>PGITT03</t>
  </si>
  <si>
    <t xml:space="preserve">Internal Paint Townhouse/Terrace (3 Bed) Timber Windows     </t>
  </si>
  <si>
    <t>PGITT04</t>
  </si>
  <si>
    <t xml:space="preserve">Internal Paint Townhouse/Terrace (4 Bed) Timber Windows     </t>
  </si>
  <si>
    <t>PGITT05</t>
  </si>
  <si>
    <t xml:space="preserve">Internal Paint Townhouse/Terrace (5 Bed) Timber Windows     </t>
  </si>
  <si>
    <t>PGIUA00</t>
  </si>
  <si>
    <t xml:space="preserve">Internal Paint Bedsitter (0 Bed) Aluminium Windows     </t>
  </si>
  <si>
    <t>PGIUA01</t>
  </si>
  <si>
    <t xml:space="preserve">Internal Paint Unit (1 Bed) Aluminium Windows     </t>
  </si>
  <si>
    <t>PGIUA02</t>
  </si>
  <si>
    <t xml:space="preserve">Internal Paint Unit (2 Bed) Aluminium Windows     </t>
  </si>
  <si>
    <t>PGIUA03</t>
  </si>
  <si>
    <t xml:space="preserve">Internal Paint Unit (3 Bed) Aluminium Windows     </t>
  </si>
  <si>
    <t>PGIUA04</t>
  </si>
  <si>
    <t xml:space="preserve">Internal Paint Unit (4 Bed) Aluminium Windows     </t>
  </si>
  <si>
    <t>PGIUT00</t>
  </si>
  <si>
    <t xml:space="preserve">Internal Paint Bedsitter (0 Bed) Timber Windows     </t>
  </si>
  <si>
    <t>PGIUT01</t>
  </si>
  <si>
    <t xml:space="preserve">Internal Paint Unit (1 Bed) Timber Windows     </t>
  </si>
  <si>
    <t>PGIUT02</t>
  </si>
  <si>
    <t xml:space="preserve">Internal Paint Unit (2 Bed) Timber Windows     </t>
  </si>
  <si>
    <t>PGIUT03</t>
  </si>
  <si>
    <t xml:space="preserve">Internal Paint Unit (3 Bed) Timber Windows     </t>
  </si>
  <si>
    <t>PGIUT04</t>
  </si>
  <si>
    <t xml:space="preserve">Internal Paint Unit (4 Bed) Timber Windows     </t>
  </si>
  <si>
    <t>PLU00050</t>
  </si>
  <si>
    <t>Attend and Inspect/Report on issues to provide full functionality relating to the Rain Harvesting Equipment.</t>
  </si>
  <si>
    <t>PLU00150</t>
  </si>
  <si>
    <t>Part renewal of guttering or valley gutter</t>
  </si>
  <si>
    <t>PLU00300</t>
  </si>
  <si>
    <t>Complete renewal of guttering or valley gutter</t>
  </si>
  <si>
    <t>PLU00350</t>
  </si>
  <si>
    <t>Supply &amp; install stop-end plate</t>
  </si>
  <si>
    <t>PLU00400</t>
  </si>
  <si>
    <t>Supply &amp; install internal or external angle</t>
  </si>
  <si>
    <t>PLU00450</t>
  </si>
  <si>
    <t>Supply &amp; install diecast outlet nozzle for downpipe/spout over porch</t>
  </si>
  <si>
    <t>PLU00500</t>
  </si>
  <si>
    <t>Clean out guttering &amp; valleys stop leaks &amp; straighten guttering</t>
  </si>
  <si>
    <t>PLU00525</t>
  </si>
  <si>
    <t xml:space="preserve">Clean out guttering and valleys, stop leaks &amp; straighten guttering to single or double free standing/ detached garage. </t>
  </si>
  <si>
    <t>PLU00550</t>
  </si>
  <si>
    <t>Re-fall guttering</t>
  </si>
  <si>
    <t>PLU00600</t>
  </si>
  <si>
    <t>Renew downpipe complete - Up to 6m.</t>
  </si>
  <si>
    <t>PLU00650</t>
  </si>
  <si>
    <t>Remove &amp; dispose of existing &amp; supply &amp; install bottom length of downpipe with cast iron pipe</t>
  </si>
  <si>
    <t>PLU00700</t>
  </si>
  <si>
    <t>Clean out blocked downpipe &amp; stop leaks up to 2 storey</t>
  </si>
  <si>
    <t>PLU00750</t>
  </si>
  <si>
    <t>Supply &amp; install clips to downpipe</t>
  </si>
  <si>
    <t>PLU00800</t>
  </si>
  <si>
    <t>Re-cement downpipe into drainage</t>
  </si>
  <si>
    <t>PLU00850</t>
  </si>
  <si>
    <t>Clean out gutters, supply &amp; install gutter guard</t>
  </si>
  <si>
    <t>PLU01000</t>
  </si>
  <si>
    <t>Supply &amp; lay 100mm stormwater pipe</t>
  </si>
  <si>
    <t>PLU01050</t>
  </si>
  <si>
    <t>Supply &amp; lay 150mm stormwater pipe</t>
  </si>
  <si>
    <t>PLU01100</t>
  </si>
  <si>
    <t>Supply &amp; install 300 x 300 x 450mm drainage sump</t>
  </si>
  <si>
    <t>PLU01150</t>
  </si>
  <si>
    <t>Supply &amp; lay 90mm or 100mm stormwater pipe</t>
  </si>
  <si>
    <t>PLU01200</t>
  </si>
  <si>
    <t>Construct soakage pit</t>
  </si>
  <si>
    <t>PLU01250</t>
  </si>
  <si>
    <t>Supply &amp; lay 90 or 100mm agricultural pipe</t>
  </si>
  <si>
    <t>PLU01300</t>
  </si>
  <si>
    <t>Supply &amp; lay 90mm Slotted pipe</t>
  </si>
  <si>
    <t>PLU01350</t>
  </si>
  <si>
    <t>Cut into existing stormwater line with fitting to form new connection</t>
  </si>
  <si>
    <t>PLU01400</t>
  </si>
  <si>
    <t>Supply &amp; install down pipe adaptor to fit up to 100mm bend</t>
  </si>
  <si>
    <t>PLU01450</t>
  </si>
  <si>
    <t>Pierce kerb for pipe &amp; make good</t>
  </si>
  <si>
    <t>PLU01500</t>
  </si>
  <si>
    <t>Clear choke in stormwater line</t>
  </si>
  <si>
    <t>PLU01550</t>
  </si>
  <si>
    <t>Clean &amp; clear stormwater pits over 450 x 450mm</t>
  </si>
  <si>
    <t>PLU01555</t>
  </si>
  <si>
    <t>Clean stormwater sumps and pits using suction type machine  – pits all sizes</t>
  </si>
  <si>
    <t>PLU01556</t>
  </si>
  <si>
    <t>Clean rainwater tanks using suction type machine  – tanks all sizes</t>
  </si>
  <si>
    <t>PLU01560</t>
  </si>
  <si>
    <t>Clean &amp; clear stormwater pits 450 x 450mm &amp; under</t>
  </si>
  <si>
    <t>PLU01700</t>
  </si>
  <si>
    <t>Supply &amp; lay (or replace) 100mm sewerage pipes</t>
  </si>
  <si>
    <t>PLU01750</t>
  </si>
  <si>
    <t>Supply &amp; lay (or replace) 150mm sewerage pipes</t>
  </si>
  <si>
    <t>PLU01800</t>
  </si>
  <si>
    <t>Excess excavation over 1000mm deep</t>
  </si>
  <si>
    <t>PLU01850</t>
  </si>
  <si>
    <t>Excess excavation over 2000mm deep</t>
  </si>
  <si>
    <t>PLU01900</t>
  </si>
  <si>
    <t>Install PVC riser to w.c. pan</t>
  </si>
  <si>
    <t>PLU01950</t>
  </si>
  <si>
    <t>Renew the first 4 metres sewer drainpipes from the main</t>
  </si>
  <si>
    <t>PLU02000</t>
  </si>
  <si>
    <t>Clear choke between fitting &amp; external perimeter of the dwelling/building/apartment or gully choke</t>
  </si>
  <si>
    <t>PLU02050</t>
  </si>
  <si>
    <t>Clear choke between fitting &amp; stack</t>
  </si>
  <si>
    <t>PLU02080</t>
  </si>
  <si>
    <t>Pump out Septic Tank</t>
  </si>
  <si>
    <t>PLU02100</t>
  </si>
  <si>
    <t>Clear sewer choke to Sewer Authorities Mains</t>
  </si>
  <si>
    <t>PLU02103</t>
  </si>
  <si>
    <t>Camera inspection of Sewer lines considered to have an on-going problem.  Provide written report</t>
  </si>
  <si>
    <t>PLU02105</t>
  </si>
  <si>
    <t>Clean out, remove and dispose of grease from grease traps –[domestic properties ONLY]</t>
  </si>
  <si>
    <t>PLU02150</t>
  </si>
  <si>
    <t>Supply &amp; install U.P.V.C. gully including grate</t>
  </si>
  <si>
    <t>PLU02200</t>
  </si>
  <si>
    <t>Concrete around gully or sewer shaft  - 100mm thick, 100mm wide</t>
  </si>
  <si>
    <t>PLU02250</t>
  </si>
  <si>
    <t>Remove &amp; dispose of existing &amp; supply &amp; install gully grate/boundary trap cap/floor waste grate 32mm - 100mm</t>
  </si>
  <si>
    <t>PLU02300</t>
  </si>
  <si>
    <t>Remove &amp; dispose of existing &amp; supply &amp; install cast iron gully grate 150mm-230mm</t>
  </si>
  <si>
    <t>PLU02350</t>
  </si>
  <si>
    <t>Renew B.T. riser box</t>
  </si>
  <si>
    <t>PLU02400</t>
  </si>
  <si>
    <t>Remove &amp; dispose of existing &amp; supply &amp; install clips to  100mm  educt vent pipe</t>
  </si>
  <si>
    <t>PLU02450</t>
  </si>
  <si>
    <t>Supply &amp; install 50mm P.V.C. educt vent pipe complete in place of 100mm galvanised</t>
  </si>
  <si>
    <t>PLU02500</t>
  </si>
  <si>
    <t>Renew vent pipe cowl</t>
  </si>
  <si>
    <t>PLU02550</t>
  </si>
  <si>
    <t>Disconnect existing gas Range/oven &amp; Supply &amp; install new - without electronic ignition</t>
  </si>
  <si>
    <t>PLU02555</t>
  </si>
  <si>
    <t>Disconnect existing gas Range/oven &amp; Supply &amp; install new - electronic ignition</t>
  </si>
  <si>
    <t>PLU02600</t>
  </si>
  <si>
    <t>Disconnect existing gas cook top &amp; supply &amp; fit new item - without electronic ignition</t>
  </si>
  <si>
    <t>PLU02605</t>
  </si>
  <si>
    <t>Disconnect existing gas cook top &amp; supply &amp; fit new item - electronic ignition</t>
  </si>
  <si>
    <t>PLU02650</t>
  </si>
  <si>
    <t>Disconnect existing gas wall oven &amp; supply &amp; fit new item - without electronic ignition</t>
  </si>
  <si>
    <t>PLU02655</t>
  </si>
  <si>
    <t>Disconnect existing gas wall oven &amp; supply &amp; fit new item - electronic ignition</t>
  </si>
  <si>
    <t>PLU02700</t>
  </si>
  <si>
    <t>Disconnect existing flued gas space heater &amp; supply &amp; install new</t>
  </si>
  <si>
    <t>PLU02750</t>
  </si>
  <si>
    <t>Disconnect existing gas space heater &amp; flue. Supply &amp; install new heater &amp; flue in position as directed</t>
  </si>
  <si>
    <t>PLU02800</t>
  </si>
  <si>
    <t>Disconnect &amp; re-connect existing appliance</t>
  </si>
  <si>
    <t>PLU02850</t>
  </si>
  <si>
    <t>Repair gas leak adjacent to appliance or in gas line above ground</t>
  </si>
  <si>
    <t>PLU02900</t>
  </si>
  <si>
    <t>Allowance for repair gas leak underground</t>
  </si>
  <si>
    <t>PLU02950</t>
  </si>
  <si>
    <t>Renew gas tap controlling appliance</t>
  </si>
  <si>
    <t>PLU03000</t>
  </si>
  <si>
    <t>Disconnect gas appliance &amp;/or seal off service</t>
  </si>
  <si>
    <t>PLU03050</t>
  </si>
  <si>
    <t>Replace bottom galvanised flue to gas appliance</t>
  </si>
  <si>
    <t>PLU03100</t>
  </si>
  <si>
    <t>Renew upper galvanised flue to gas appliance</t>
  </si>
  <si>
    <t>Length.</t>
  </si>
  <si>
    <t>PLU03150</t>
  </si>
  <si>
    <t>Renew crimped bend to flue</t>
  </si>
  <si>
    <t>PLU03200</t>
  </si>
  <si>
    <t>Test &amp; report on gas service</t>
  </si>
  <si>
    <t>PLU03250</t>
  </si>
  <si>
    <t>Renew bayonet fitting outlet</t>
  </si>
  <si>
    <t>PLU03550</t>
  </si>
  <si>
    <t>Remove &amp; dispose of existing &amp; supply &amp; install water or gas pipe in 12 or 20mm copper  tube category B</t>
  </si>
  <si>
    <t>PLU03600</t>
  </si>
  <si>
    <t>Adjust water service to eliminate  "hammer" per house service</t>
  </si>
  <si>
    <t>PLU03650</t>
  </si>
  <si>
    <t>Supply &amp; fit water hammer arrestor adjacent to appliance</t>
  </si>
  <si>
    <t>PLU03700</t>
  </si>
  <si>
    <t>Re-washer meter tap.</t>
  </si>
  <si>
    <t>PLU03750</t>
  </si>
  <si>
    <t>Renew meter tap up to 25mm.</t>
  </si>
  <si>
    <t>PLU03800</t>
  </si>
  <si>
    <t>Repair leak to damaged water service at meter</t>
  </si>
  <si>
    <t>PLU03850</t>
  </si>
  <si>
    <t>Pressure test water service</t>
  </si>
  <si>
    <t>PLU03900</t>
  </si>
  <si>
    <t>Renew "top half" to meter tap up to 25mm.</t>
  </si>
  <si>
    <t>PLU03950</t>
  </si>
  <si>
    <t>Supply &amp; install hospital type gooseneck spout &amp; lever action taps</t>
  </si>
  <si>
    <t>PLU04000</t>
  </si>
  <si>
    <t>Install stop tap &amp; pressure valve for dialysis machine</t>
  </si>
  <si>
    <t>PLU04050</t>
  </si>
  <si>
    <t>Adjust water service &amp; drainage pipes to suit new kitchen sink</t>
  </si>
  <si>
    <t>PLU04100</t>
  </si>
  <si>
    <t>Repair leak in water service above ground level</t>
  </si>
  <si>
    <t>PLU04150</t>
  </si>
  <si>
    <t>Repair leak in water service underground</t>
  </si>
  <si>
    <t>PLU04200</t>
  </si>
  <si>
    <t>Supply &amp; fit treated pine timber support stake</t>
  </si>
  <si>
    <t>PLU04205</t>
  </si>
  <si>
    <t>Supply &amp; fit galvanised steel support stake</t>
  </si>
  <si>
    <t>PLU04300</t>
  </si>
  <si>
    <t>Refix stand pipe of hose cock to hardwood support or wall or stack</t>
  </si>
  <si>
    <t>PLU04350</t>
  </si>
  <si>
    <t>Renew all washers [jumper valves ]to taps to dwelling</t>
  </si>
  <si>
    <t>PLU04400</t>
  </si>
  <si>
    <t>Supply &amp; install washer [jumper valve] to one tap</t>
  </si>
  <si>
    <t>PLU04450</t>
  </si>
  <si>
    <t>Supply &amp; fit 12mm ‘3 star’ flow restrictor</t>
  </si>
  <si>
    <t>PLU04600</t>
  </si>
  <si>
    <t>Test containment backflow prevention device e.g. RPZ</t>
  </si>
  <si>
    <t>PLU04650</t>
  </si>
  <si>
    <t>Supply &amp; install water hose tap – brass - outside</t>
  </si>
  <si>
    <t>PLU04700</t>
  </si>
  <si>
    <t>Remove &amp; dispose of existing &amp; supply &amp; install bib tap</t>
  </si>
  <si>
    <t>PLU04750</t>
  </si>
  <si>
    <t>Remove &amp; dispose of existing &amp; supply &amp; install washing machine tap including handle</t>
  </si>
  <si>
    <t>PLU04800</t>
  </si>
  <si>
    <t>Supply &amp; install washing machine conversion kit</t>
  </si>
  <si>
    <t>PLU04850</t>
  </si>
  <si>
    <t>Supply &amp; fit body extension to tap</t>
  </si>
  <si>
    <t>PLU04900</t>
  </si>
  <si>
    <t>Remove &amp; dispose of existing &amp; supply &amp; install pillar tap, chrome including handle</t>
  </si>
  <si>
    <t>PLU04950</t>
  </si>
  <si>
    <t>Remove &amp; dispose of existing &amp; supply &amp; install stop-tap, chrome, including cistern tap</t>
  </si>
  <si>
    <t>PLU05000</t>
  </si>
  <si>
    <t>Supply &amp; install ¼ [or ½] turn lever handle tap complete</t>
  </si>
  <si>
    <t>PLU05050</t>
  </si>
  <si>
    <t>Supply &amp; install basin or sink set including the spout and breeching piece including handles</t>
  </si>
  <si>
    <t>PLU05100</t>
  </si>
  <si>
    <t>Supply &amp; install bath set including the spout &amp; breeching piece including handles</t>
  </si>
  <si>
    <t>PLU05125</t>
  </si>
  <si>
    <t>Supply &amp; install breach only to new and existing plumbing.</t>
  </si>
  <si>
    <t>PLU05150</t>
  </si>
  <si>
    <t>Supply &amp; install &amp; commission thermostatic mixing valve complete</t>
  </si>
  <si>
    <t>PLU05200</t>
  </si>
  <si>
    <t>Service thermostatic mixing valve</t>
  </si>
  <si>
    <t>PLU05250</t>
  </si>
  <si>
    <t>Renew “top half” &amp; or recess cock adaptor" of tap, all parts &amp; tap handle except tap body</t>
  </si>
  <si>
    <t>PLU05300</t>
  </si>
  <si>
    <t>Replace coloured/chrome/plastic tap handles. Including buttons to match existing</t>
  </si>
  <si>
    <t>PLU05350</t>
  </si>
  <si>
    <t>Supply &amp; install metal lever type tap handle (both hot and cold )</t>
  </si>
  <si>
    <t>PLU05400</t>
  </si>
  <si>
    <t>Remove &amp; dispose of existing &amp; supply &amp; install spring &amp; CP flange to tap</t>
  </si>
  <si>
    <t>PLU05450</t>
  </si>
  <si>
    <t>Renew button to tap handle</t>
  </si>
  <si>
    <t>PLU05500</t>
  </si>
  <si>
    <t>Renew O-ring to swivel spout</t>
  </si>
  <si>
    <t>PLU05550</t>
  </si>
  <si>
    <t>Supply &amp; install tempering valve</t>
  </si>
  <si>
    <t>PLU05650</t>
  </si>
  <si>
    <t>PLU05700</t>
  </si>
  <si>
    <t>PLU05750</t>
  </si>
  <si>
    <t>Relocate kitchen hot &amp; cold water pipes into wall below sink</t>
  </si>
  <si>
    <t>PLU05850</t>
  </si>
  <si>
    <t>Remove, supply &amp; install toilet pan</t>
  </si>
  <si>
    <t>PLU06000</t>
  </si>
  <si>
    <t>Remove existing, supply &amp; fit new combined  dual flush cistern &amp; toilet ped pan complete in same location</t>
  </si>
  <si>
    <t>PLU06050</t>
  </si>
  <si>
    <t>Remove existing &amp; Supply &amp; install new W.C. pan &amp; cistern in new location including extension of water service &amp; drainage as necessary</t>
  </si>
  <si>
    <t>PLU06100</t>
  </si>
  <si>
    <t>Remove existing &amp; supply &amp; install new W.C. pan in new location including extension of water service &amp; drainage. Re-use existing cistern</t>
  </si>
  <si>
    <t>PLU06150</t>
  </si>
  <si>
    <t>Remove existing, supply &amp; fit new skew toilet ped pan in same location</t>
  </si>
  <si>
    <t>PLU06200</t>
  </si>
  <si>
    <t>Supply &amp; install rubber cone to pedestal pan &amp; flush pipe</t>
  </si>
  <si>
    <t>PLU06250</t>
  </si>
  <si>
    <t>Re-seal joint at toilet pan collar</t>
  </si>
  <si>
    <t>PLU06300</t>
  </si>
  <si>
    <t>Re-seal collar joint of branch line to stack</t>
  </si>
  <si>
    <t>PLU06350</t>
  </si>
  <si>
    <t>Re-seat toilet pan on floor</t>
  </si>
  <si>
    <t>PLU06400</t>
  </si>
  <si>
    <t>Supply &amp; install polypropylene flush pipe &amp; cone</t>
  </si>
  <si>
    <t>PLU06450</t>
  </si>
  <si>
    <t>Remove &amp; dispose of existing &amp; supply &amp; install vandal resistant toilet pan seat with flap</t>
  </si>
  <si>
    <t>PLU06475</t>
  </si>
  <si>
    <t>Remove &amp; dispose of existing &amp; supply &amp; install standard toilet pan seat with flap</t>
  </si>
  <si>
    <t>PLU06500</t>
  </si>
  <si>
    <t>Remove and dispose of existing and renew ALL toilet cistern parts</t>
  </si>
  <si>
    <t>PLU06550</t>
  </si>
  <si>
    <t>Remove and dispose of existing and renew flush valve unit complete</t>
  </si>
  <si>
    <t>PLU06600</t>
  </si>
  <si>
    <t>Remove &amp; dispose of existing &amp; supply &amp; install water inlet valve complete</t>
  </si>
  <si>
    <t>PLU06650</t>
  </si>
  <si>
    <t>Supply &amp; install flush button to cistern</t>
  </si>
  <si>
    <t>PLU06700</t>
  </si>
  <si>
    <t>Supply &amp; install low/mid level dual flush cistern complete</t>
  </si>
  <si>
    <t>PLU06750</t>
  </si>
  <si>
    <t xml:space="preserve">Supply &amp; install single chrome plated water pipe &amp; fittings </t>
  </si>
  <si>
    <t>PLU06755</t>
  </si>
  <si>
    <t xml:space="preserve">Supply &amp; install chrome plated water pipe &amp; fittings </t>
  </si>
  <si>
    <t>Pair</t>
  </si>
  <si>
    <t>PLU06800</t>
  </si>
  <si>
    <t>Refix cistern  to wall</t>
  </si>
  <si>
    <t>PLU07000</t>
  </si>
  <si>
    <t>Supply &amp; install new 1, 2 or 3 hole type wash basin [existing brackets]</t>
  </si>
  <si>
    <t>PLU07050</t>
  </si>
  <si>
    <t>Remove existing &amp; supply &amp; install 1, 2 or 3 hole type hand basin in new location includes brackets</t>
  </si>
  <si>
    <t>PLU07100</t>
  </si>
  <si>
    <t>Relocate existing hand basin</t>
  </si>
  <si>
    <t>PLU07200</t>
  </si>
  <si>
    <t>Supply &amp; install new 1, 2 or 3 hole type wash basin including new brackets</t>
  </si>
  <si>
    <t>PLU07250</t>
  </si>
  <si>
    <t>Refix hand basin including re-plugging of wall</t>
  </si>
  <si>
    <t>PLU07300</t>
  </si>
  <si>
    <t>Extra for supply &amp; install pressed metal Bath</t>
  </si>
  <si>
    <t>PLU07350</t>
  </si>
  <si>
    <t>Supply &amp; install up to 50mm trap to basin or sink</t>
  </si>
  <si>
    <t>PLU07400</t>
  </si>
  <si>
    <t>Remove &amp; dispose of existing &amp; supply &amp; install up to 1500mm of PVC  waste pipe to basin</t>
  </si>
  <si>
    <t>PLU07450</t>
  </si>
  <si>
    <t xml:space="preserve">Supply &amp; install flexible connection </t>
  </si>
  <si>
    <t>PLU07500</t>
  </si>
  <si>
    <t>Remove existing &amp; install new bath in same location</t>
  </si>
  <si>
    <t>PLU07550</t>
  </si>
  <si>
    <t>Remove existing &amp; supply &amp; install bath in new location including extension of water service &amp; drainage pipes as necessary together with new waste</t>
  </si>
  <si>
    <t>PLU07600</t>
  </si>
  <si>
    <t>Relocate existing bath in new location, extend water service &amp; drainage pipes as necessary</t>
  </si>
  <si>
    <t>PLU07650</t>
  </si>
  <si>
    <t>Supply &amp; install shower tray in original location</t>
  </si>
  <si>
    <t>PLU07680</t>
  </si>
  <si>
    <t>Flood dye test shower cubicle including checking all drainage to determine cause of leak.  Provide written report to the Principal</t>
  </si>
  <si>
    <t>PLU07700</t>
  </si>
  <si>
    <t>Remove existing &amp; supply &amp; install shower bath, extend water service &amp; drainage as necessary</t>
  </si>
  <si>
    <t>PLU07750</t>
  </si>
  <si>
    <t>Supply &amp; install shower tray in new location</t>
  </si>
  <si>
    <t>PLU07800</t>
  </si>
  <si>
    <t>Remove existing &amp; supply &amp; install shower set including shower rose &amp; recess cocks, extend existing water services as necessary</t>
  </si>
  <si>
    <t>PLU07850</t>
  </si>
  <si>
    <t>Relocate existing shower set to new location</t>
  </si>
  <si>
    <t>PLU07900</t>
  </si>
  <si>
    <t>Supply &amp; install bath mixing piece</t>
  </si>
  <si>
    <t>PLU07950</t>
  </si>
  <si>
    <t>Relocate existing bath tap set &amp; mixing piece, extend or adjust water service pipes as necessary</t>
  </si>
  <si>
    <t>PLU08000</t>
  </si>
  <si>
    <t>Remove existing bath tap set &amp; cap off water service pipes</t>
  </si>
  <si>
    <t>PLU08050</t>
  </si>
  <si>
    <t>Install up to 100mm floor waste in new location</t>
  </si>
  <si>
    <t>PLU08300</t>
  </si>
  <si>
    <t xml:space="preserve">Supply &amp; install approved water saving shower rose &amp; arm. </t>
  </si>
  <si>
    <t>PLU08350</t>
  </si>
  <si>
    <t>Supply &amp; install shower rose for roof model.</t>
  </si>
  <si>
    <t>PLU08400</t>
  </si>
  <si>
    <t>Supply &amp; install hand held shower &amp; rail set</t>
  </si>
  <si>
    <t>PLU08450</t>
  </si>
  <si>
    <t>Replace flexible tube to shower handset</t>
  </si>
  <si>
    <t>PLU08500</t>
  </si>
  <si>
    <t>Supply &amp; fit mxf chrome plated elbow for exposed plumbing</t>
  </si>
  <si>
    <t>PLU08550</t>
  </si>
  <si>
    <t>Remove &amp; dispose of existing &amp; supply &amp; install diverter spout</t>
  </si>
  <si>
    <t>PLU08600</t>
  </si>
  <si>
    <t>Remove &amp; dispose of existing &amp; supply &amp; install telescopic swivel/folding arm spout - Laundry</t>
  </si>
  <si>
    <t>PLU08650</t>
  </si>
  <si>
    <t>Remove &amp; dispose of existing &amp; supply &amp; install bath spout</t>
  </si>
  <si>
    <t>PLU08700</t>
  </si>
  <si>
    <t>Remove and dispose of existing and supply &amp; install swivel kitchen/bathroom/laundry sink spout/or mixer tap</t>
  </si>
  <si>
    <t>PLU08750</t>
  </si>
  <si>
    <t>Supply &amp; install flick mixer sink tap</t>
  </si>
  <si>
    <t>PLU08800</t>
  </si>
  <si>
    <t>Reposition kitchen sink including adjustment of water services</t>
  </si>
  <si>
    <t>PLU08850</t>
  </si>
  <si>
    <t>Remove, store &amp; refit hot water system [electric, gas]</t>
  </si>
  <si>
    <t>PLU08900</t>
  </si>
  <si>
    <t>Remove &amp; refit laundry tub &amp; cabinet</t>
  </si>
  <si>
    <t>PLU08950</t>
  </si>
  <si>
    <t>Remove &amp; dispose of existing &amp; supply &amp; install laundry tub &amp; cabinet including waste pipe, trap, etc. in new position including adjustment of water services &amp; drainage pipes - 68 Lt</t>
  </si>
  <si>
    <t>PLU09000</t>
  </si>
  <si>
    <t>Reposition existing laundry tub &amp; cabinet in new position</t>
  </si>
  <si>
    <t>PLU09050</t>
  </si>
  <si>
    <t>Remove existing &amp; install laundry tub &amp; cabinet in new position - 68 Lt</t>
  </si>
  <si>
    <t>PLU09100</t>
  </si>
  <si>
    <t>Removal &amp; disposal of redundant Concrete tubs</t>
  </si>
  <si>
    <t>PLU09150</t>
  </si>
  <si>
    <t>Remove and dispose of existing and supply &amp; install 50mm PVC  waste pipe from fixture trap to drainage</t>
  </si>
  <si>
    <t>PLU09200</t>
  </si>
  <si>
    <t>Supply &amp; install 100 x 50mm reducer. P.V.C</t>
  </si>
  <si>
    <t>PLU09250</t>
  </si>
  <si>
    <t>Remove &amp; dispose of existing &amp; supply &amp; install 32mm or 40mm or 50mm plug &amp; washer or basket type</t>
  </si>
  <si>
    <t>PLU09275</t>
  </si>
  <si>
    <t>Replace plug and waste to basin/vanity/laudry tub. All sizes</t>
  </si>
  <si>
    <t>PLU09300</t>
  </si>
  <si>
    <t>Repair leak in waste, fitting or trap</t>
  </si>
  <si>
    <t>PLU09350</t>
  </si>
  <si>
    <t>Remove &amp; dispose of existing &amp; supply &amp; install 100mm floor waste including grate &amp;  trap in same location</t>
  </si>
  <si>
    <t>PLU09400</t>
  </si>
  <si>
    <t>Install dry floor waste</t>
  </si>
  <si>
    <t>PLU09450</t>
  </si>
  <si>
    <t>Replace flap to dry waste</t>
  </si>
  <si>
    <t>PLU09500</t>
  </si>
  <si>
    <t>Resurface pressed metal or cast iron bath</t>
  </si>
  <si>
    <t>PLU09650</t>
  </si>
  <si>
    <t>Remove existing, install new laundry tub &amp; cabinet</t>
  </si>
  <si>
    <t>PLU09700</t>
  </si>
  <si>
    <t>Remove &amp; dispose of existing and supply &amp; install stainless steel laundry tub up to 68L with pressed metal cabinet in existing location;</t>
  </si>
  <si>
    <t>PLU09800</t>
  </si>
  <si>
    <t>Supply &amp; install temperature pressure relief valve to electric HWS - all types. 15mm TPR - ratings 850kpa-1400kpa</t>
  </si>
  <si>
    <t>PLU09850</t>
  </si>
  <si>
    <t>Supply &amp; fit cold water relief valve 850kpa - 1400kpa</t>
  </si>
  <si>
    <t>PLU09950</t>
  </si>
  <si>
    <t>Remove and dispose of existing and supply &amp; install pressure reduction valve to electric HWS – all types</t>
  </si>
  <si>
    <t>PLU10000</t>
  </si>
  <si>
    <t>Replace controlled ratio valve or pressure limiting valve with pressure limiting valve to electric HWS - all types</t>
  </si>
  <si>
    <t>PLU10050</t>
  </si>
  <si>
    <t>Remove &amp; dispose of existing &amp; supply &amp; install ball valve complete to electric HWS - all types</t>
  </si>
  <si>
    <t>PLU10200</t>
  </si>
  <si>
    <t>Remove &amp; dispose of existing &amp; supply &amp; install element to electric HWS – 2.4Kw - 4.8Kw Only - Single phase element.</t>
  </si>
  <si>
    <t>PLU10300</t>
  </si>
  <si>
    <t>Remove &amp; dispose of existing &amp; supply &amp; install thermostat &amp;/or temperature cutout. Includes solar rated.</t>
  </si>
  <si>
    <t>PLU10350</t>
  </si>
  <si>
    <t>Supply &amp; install duo valve to electric HWS - all types</t>
  </si>
  <si>
    <t>PLU10400</t>
  </si>
  <si>
    <t>Adjust, repair &amp; service instantaneous electric hot water heater</t>
  </si>
  <si>
    <t>PLU10450</t>
  </si>
  <si>
    <t>Additional quarter hour of labour on instantaneous electric hot water heater servicing</t>
  </si>
  <si>
    <t>PLU10550</t>
  </si>
  <si>
    <t>Provide safe tray to existing hot water heater - up to 750mm x 750mm, to be of copper or galvanised material only.</t>
  </si>
  <si>
    <t>PLU10555</t>
  </si>
  <si>
    <t>3 phase element</t>
  </si>
  <si>
    <t>PLU10560</t>
  </si>
  <si>
    <t>3 phase contactor</t>
  </si>
  <si>
    <t>PLU10565</t>
  </si>
  <si>
    <t>high limit / thermostat / cutout</t>
  </si>
  <si>
    <t>PLU10570</t>
  </si>
  <si>
    <t>flow switch</t>
  </si>
  <si>
    <t>PLU10575</t>
  </si>
  <si>
    <t>Reed wire</t>
  </si>
  <si>
    <t>PLU10580</t>
  </si>
  <si>
    <t>3 phase heater, all models equivalent to Wilson A5 model</t>
  </si>
  <si>
    <t>PLU10600</t>
  </si>
  <si>
    <t>Disconnect gas storage tank hot water heater</t>
  </si>
  <si>
    <t>PLU10650</t>
  </si>
  <si>
    <t>Disconnect electric storage floor model hot water system</t>
  </si>
  <si>
    <t>PLU10700</t>
  </si>
  <si>
    <t>Disconnect, drain existing roof model water heater</t>
  </si>
  <si>
    <t>PLU10750</t>
  </si>
  <si>
    <t>Disconnect &amp; dispose of existing instantaneous Gas or Electric Hot water heater</t>
  </si>
  <si>
    <t>PLU10800</t>
  </si>
  <si>
    <t>Replace roof model with 250 Lt electric external heater</t>
  </si>
  <si>
    <t>PLU10850</t>
  </si>
  <si>
    <t>Replace roof model with external 250 Lt dual element external heater</t>
  </si>
  <si>
    <t>PLU10900</t>
  </si>
  <si>
    <t>Replace roof model with 315 Lt electric external heater</t>
  </si>
  <si>
    <t>PLU10950</t>
  </si>
  <si>
    <t>Replace water heater with 25 Lt heater electric in same location</t>
  </si>
  <si>
    <t>PLU11000</t>
  </si>
  <si>
    <t>Replace water heater with 50 Lt heater electric in same location</t>
  </si>
  <si>
    <t>PLU11050</t>
  </si>
  <si>
    <t>Replace water heater with 80 Lt heater electric in same location</t>
  </si>
  <si>
    <t>PLU11100</t>
  </si>
  <si>
    <t>Replace water heater with 125 Lt heater electric in same location</t>
  </si>
  <si>
    <t>PLU11150</t>
  </si>
  <si>
    <t>Replace water heater with 160 Lt heater electric in same location</t>
  </si>
  <si>
    <t>PLU11200</t>
  </si>
  <si>
    <t>Replace water heater with 250 Lt dual element heater electric in same location</t>
  </si>
  <si>
    <t>PLU11225</t>
  </si>
  <si>
    <t>Supply &amp; install 250lt single element hot water heater in same location</t>
  </si>
  <si>
    <t>PLU11250</t>
  </si>
  <si>
    <t>Replace water heater with 315 Lt dual element heater electric in same location</t>
  </si>
  <si>
    <t>PLU11300</t>
  </si>
  <si>
    <t>Replace water heater with 315 Lt heater electric in same location</t>
  </si>
  <si>
    <t>PLU11350</t>
  </si>
  <si>
    <t>Replace Internal water heater with 50 Lt external heater electric in new location</t>
  </si>
  <si>
    <t>PLU11400</t>
  </si>
  <si>
    <t>Replace Internal water heater with 80 Lt external heater electric in new location</t>
  </si>
  <si>
    <t>PLU11450</t>
  </si>
  <si>
    <t>Replace water heater with 125 Lt external heater electric in new location</t>
  </si>
  <si>
    <t>PLU11500</t>
  </si>
  <si>
    <t>Replace water heater with 160 Lt external heater electric in new location</t>
  </si>
  <si>
    <t>PLU11550</t>
  </si>
  <si>
    <t>(Replace water heater with 250 Lt external heater electric in new location</t>
  </si>
  <si>
    <t>PLU11600</t>
  </si>
  <si>
    <t>Replace water heater with 250 Lt  dual element external heater electric in new location</t>
  </si>
  <si>
    <t>PLU11650</t>
  </si>
  <si>
    <t>Replace water heater with 315 Lt external heater electric in new location</t>
  </si>
  <si>
    <t>PLU11700</t>
  </si>
  <si>
    <t>Replace water heater with 315 Lt dual element external heater electric in new location</t>
  </si>
  <si>
    <t>PLU11750</t>
  </si>
  <si>
    <t>Replace instantaneous water heater with125 Lt external electric in new location</t>
  </si>
  <si>
    <t>PLU11800</t>
  </si>
  <si>
    <t>(Replace instantaneous water heater with 250 Lt external heater in new location</t>
  </si>
  <si>
    <t>PLU11850</t>
  </si>
  <si>
    <t>Replace instantaneous water heater with 315 Lt external heater electric[mains pressure]in new location</t>
  </si>
  <si>
    <t>PLU11900</t>
  </si>
  <si>
    <t>Replace roof model water heater with 135 Lt external gas heater in new location</t>
  </si>
  <si>
    <t>PLU11950</t>
  </si>
  <si>
    <t>Replace roof model water heater with 170 Lt external gas heater</t>
  </si>
  <si>
    <t>PLU12000</t>
  </si>
  <si>
    <t>Replace instantaneous water heater with 135 Lt external gas heater In new position</t>
  </si>
  <si>
    <t>PLU12050</t>
  </si>
  <si>
    <t>Replace instantaneous water heater with 170 Lt external gas heater in new position</t>
  </si>
  <si>
    <t>PLU12100</t>
  </si>
  <si>
    <t>Replace Gas storage water heater with 135 Lt internal or external gas heater In same position</t>
  </si>
  <si>
    <t>PLU12150</t>
  </si>
  <si>
    <t>Replace Gas storage water heater with 170 Lt internal or external gas heater in same position</t>
  </si>
  <si>
    <t>PLU12200</t>
  </si>
  <si>
    <t>Replace instantaneous gas/electric water heater with external gas instantaneous In new position</t>
  </si>
  <si>
    <t>PLU12600</t>
  </si>
  <si>
    <t>Remove and replace existing with Solar Hot Water System (similar to Edwards_ 160lt Storage Tanks stainless steel on ground</t>
  </si>
  <si>
    <t>PLU12650</t>
  </si>
  <si>
    <t>Remove and replace existing with Solar Hot Water System (similar to Edwards 250lt Storage Tanks stainless steel on ground</t>
  </si>
  <si>
    <t>PLU12700</t>
  </si>
  <si>
    <t>Remove and replace existing with Solar Hot Water System (similar to Edwards 315lt Storage Tanks stainless steel on ground</t>
  </si>
  <si>
    <t>PLU12710</t>
  </si>
  <si>
    <t>( Replace existing electric Hot Water Service with min 330I Solar hot Water system complete</t>
  </si>
  <si>
    <t>PLU12750</t>
  </si>
  <si>
    <t>Supply &amp; install UP15-13B 150mm Bronze Body Grundfos Pump</t>
  </si>
  <si>
    <t>PLU12800</t>
  </si>
  <si>
    <t>Supply &amp; install UPS25-80R 180mm Cl Body Grundfos Pump</t>
  </si>
  <si>
    <t>PLU12850</t>
  </si>
  <si>
    <t>Supply &amp; install UPS32-80 180mm Cl Body Grundfos Pump</t>
  </si>
  <si>
    <t>PLU12900</t>
  </si>
  <si>
    <t>PLU12950</t>
  </si>
  <si>
    <t>Supply &amp; install UP20-60B 150mm Bronze Body Grundfos Pump</t>
  </si>
  <si>
    <t>PLU13000</t>
  </si>
  <si>
    <t>Supply &amp; install UPS-60BK 150mm Bronze Body Grundfos Pump</t>
  </si>
  <si>
    <t>PLU13050</t>
  </si>
  <si>
    <t>Supply &amp; install UPS25-60B 180mm Bronze Body Grundfos Pump</t>
  </si>
  <si>
    <t>PLU13100</t>
  </si>
  <si>
    <t>Supply &amp; install UPS32-80B 180mm Bronze Body Grundfos Pump</t>
  </si>
  <si>
    <t>PLU13150</t>
  </si>
  <si>
    <t>Supply &amp; install UP20-30N 150mm Stainless Body Grundfos Pump</t>
  </si>
  <si>
    <t>PLU13200</t>
  </si>
  <si>
    <t>Supply &amp; install UP20-45N 150mm Stainless Body Grundfos Pump</t>
  </si>
  <si>
    <t>PLU13251</t>
  </si>
  <si>
    <t>Rheem Commercial 260L Gas HD Heater - internal model: 620260 or equivalent</t>
  </si>
  <si>
    <t>PLU13301</t>
  </si>
  <si>
    <t>Rheem Commercial 265L gas HD heater  - internal Model: 621265 or equivalent</t>
  </si>
  <si>
    <t>PLU13351</t>
  </si>
  <si>
    <t>Rheem Commercial 275L Gas HD heater - Internal Model: 621275 or equivalent</t>
  </si>
  <si>
    <t>PLU13401</t>
  </si>
  <si>
    <t>Rheem Commercial 260L gas HD heater  - External Model: 630260 or equivalent</t>
  </si>
  <si>
    <t>PLU13451</t>
  </si>
  <si>
    <t>Rheem Commercial 265L gas HD heater  - External Model: 631265 or equivalent</t>
  </si>
  <si>
    <t>PLU13501</t>
  </si>
  <si>
    <t>Rheem Commercial 275L Gas HD heater - External Model: 631275 or equivalent</t>
  </si>
  <si>
    <t>PLU13600</t>
  </si>
  <si>
    <t>Supply &amp; install Hot Water Metering Assembly</t>
  </si>
  <si>
    <t>PLU13650</t>
  </si>
  <si>
    <t>Supply &amp; install Cold Water Metering Assembly</t>
  </si>
  <si>
    <t>PLU13700</t>
  </si>
  <si>
    <t>15mm Copper tube with Armaflex Installation or equivalent</t>
  </si>
  <si>
    <t>PLU13750</t>
  </si>
  <si>
    <t>19mm Copper tube with Armaflex Installation or equivalent</t>
  </si>
  <si>
    <t>PLU13800</t>
  </si>
  <si>
    <t>25mm Copper tube with Armaflex Installation or equivalent</t>
  </si>
  <si>
    <t>PLU13850</t>
  </si>
  <si>
    <t>32mm Copper tube with Armaflex Installation or equivalent</t>
  </si>
  <si>
    <t>PLU13860</t>
  </si>
  <si>
    <t>40mm Copper tube with Armaflex Installation or equivalent</t>
  </si>
  <si>
    <t>PLU13880</t>
  </si>
  <si>
    <t>50mm Copper tube with Armaflex Installation or equivalent</t>
  </si>
  <si>
    <t>PLU13885</t>
  </si>
  <si>
    <t>Supply &amp; install Armaflex or equivalent</t>
  </si>
  <si>
    <t>PLU13900</t>
  </si>
  <si>
    <t>Connect shower, vanity basin &amp; kitchen sink with new water pipe &amp; fittings</t>
  </si>
  <si>
    <t>PLU13950</t>
  </si>
  <si>
    <t>Replace internal electric instantaneous water heater with same</t>
  </si>
  <si>
    <t>PLU14000</t>
  </si>
  <si>
    <t>PLU14050</t>
  </si>
  <si>
    <t>Supply &amp; fit concrete slab for HWS or pump.</t>
  </si>
  <si>
    <t>PLU14150</t>
  </si>
  <si>
    <t>Remove &amp; dispose of existing &amp; supply &amp; install temperature pressure relief valve to gas HWS- all types</t>
  </si>
  <si>
    <t>PLU14200</t>
  </si>
  <si>
    <t>Remove &amp; dispose of existing &amp; supply &amp; install pressure reduction valve to gas HWS- all types</t>
  </si>
  <si>
    <t>PLU14250</t>
  </si>
  <si>
    <t>Replace controlled ratio valve or pressure limiting valve with pressure limiting valve to gas HWS- all types</t>
  </si>
  <si>
    <t>PLU14300</t>
  </si>
  <si>
    <t>Remove &amp; dispose of existing &amp; supply &amp; install ball valve complete to gas HWS- all types</t>
  </si>
  <si>
    <t>PLU14350</t>
  </si>
  <si>
    <t>Supply &amp; install duo valve to gas HWS- all types</t>
  </si>
  <si>
    <t>PLU14400</t>
  </si>
  <si>
    <t>Remove &amp; dispose of existing &amp; supply &amp; install thermocouple control to gas hot water service - all types</t>
  </si>
  <si>
    <t>PLU14450</t>
  </si>
  <si>
    <t>Supply &amp; fit unitrol gas control complete</t>
  </si>
  <si>
    <t>PLU14500</t>
  </si>
  <si>
    <t>Supply and fit new piezo ignitor, lead &amp; ignition head control to gas hot water service</t>
  </si>
  <si>
    <t>PLU14550</t>
  </si>
  <si>
    <t>Service, adjust, clean &amp; re-light pilot all water heaters Excluding instantaneous heaters</t>
  </si>
  <si>
    <t>PLU14600</t>
  </si>
  <si>
    <t>(Service instantaneous gas hot water heater)</t>
  </si>
  <si>
    <t>PLU14605</t>
  </si>
  <si>
    <t xml:space="preserve">Supply &amp; Install HD Gas valve </t>
  </si>
  <si>
    <t>PLU14610</t>
  </si>
  <si>
    <t>Supply &amp; Install H.S.I Ignition module</t>
  </si>
  <si>
    <t>PLU14615</t>
  </si>
  <si>
    <t>Supply &amp; Install H.S.I Ignition &amp; flame probe</t>
  </si>
  <si>
    <t>PLU14620</t>
  </si>
  <si>
    <t xml:space="preserve">Supply &amp; Install ECO cutout / high temp </t>
  </si>
  <si>
    <t>PLU14625</t>
  </si>
  <si>
    <t>Supply &amp; Install HD Fan &amp; Fan Motor with pressure switch - internal / External</t>
  </si>
  <si>
    <t>PLU14630</t>
  </si>
  <si>
    <t xml:space="preserve">Supply &amp; install digital display thermostat </t>
  </si>
  <si>
    <t>PLU14635</t>
  </si>
  <si>
    <t>Supply &amp; Install hydro Generator to suit Bosch or equivalent</t>
  </si>
  <si>
    <t>PLU14640</t>
  </si>
  <si>
    <t>Supply &amp; install ignition module to suit Bosch hydro or equivalent</t>
  </si>
  <si>
    <t>PLU14645</t>
  </si>
  <si>
    <t>Supply and install flame sensor to suit bosch hydro or equivalent</t>
  </si>
  <si>
    <t>PLU14650</t>
  </si>
  <si>
    <t>Hourly rates for all plumbing trade work not included in the Schedule of Rates items</t>
  </si>
  <si>
    <t>PLU14655</t>
  </si>
  <si>
    <t>Supply &amp; install PCB / PC board to suit 16L - 32L - all brands &amp; models</t>
  </si>
  <si>
    <t>PLU14660</t>
  </si>
  <si>
    <t>Supply &amp; install spark unit</t>
  </si>
  <si>
    <t>PLU14665</t>
  </si>
  <si>
    <t>Supply &amp; install electrode</t>
  </si>
  <si>
    <t>PLU14670</t>
  </si>
  <si>
    <t>Supply &amp; Install water body / water section for Bosch or equivalent</t>
  </si>
  <si>
    <t>PLU14700</t>
  </si>
  <si>
    <t>Remove &amp; dispose of existing &amp; supply &amp; install gas burners</t>
  </si>
  <si>
    <t>PLU14750</t>
  </si>
  <si>
    <t>Remove &amp; dispose of existing &amp; supply &amp; install gas burner base (Skirt)</t>
  </si>
  <si>
    <t>PLU14800</t>
  </si>
  <si>
    <t>Supply &amp; install Burner Brass Lock Nut</t>
  </si>
  <si>
    <t>PLU14850</t>
  </si>
  <si>
    <t>Remove &amp; dispose of existing &amp; supply &amp; install gas oven burner</t>
  </si>
  <si>
    <t>PLU14900</t>
  </si>
  <si>
    <t>Remove &amp; dispose of existing &amp; supply &amp; install gas burner caps</t>
  </si>
  <si>
    <t>PLU14950</t>
  </si>
  <si>
    <t>Remove &amp; dispose of existing &amp; supply &amp; install gas grill burner all models</t>
  </si>
  <si>
    <t>PLU15000</t>
  </si>
  <si>
    <t>Remove &amp; dispose of existing &amp; supply &amp; install gas trivet</t>
  </si>
  <si>
    <t>PLU15050</t>
  </si>
  <si>
    <t>Remove &amp; dispose of existing &amp; supply &amp; install gas glass oven door</t>
  </si>
  <si>
    <t>PLU15100</t>
  </si>
  <si>
    <t>Remove and dispose of existing and supply &amp; install handle to oven door</t>
  </si>
  <si>
    <t>PLU15150</t>
  </si>
  <si>
    <t>Remove &amp; dispose of existing &amp; supply &amp; install gas oven door handle</t>
  </si>
  <si>
    <t>PLU15200</t>
  </si>
  <si>
    <t>Remove &amp; dispose of existing &amp; supply &amp; install gas oven door hinge</t>
  </si>
  <si>
    <t>PLU15250</t>
  </si>
  <si>
    <t>Remove &amp; dispose of existing &amp; supply &amp; install gas oven door seal</t>
  </si>
  <si>
    <t>PLU15300</t>
  </si>
  <si>
    <t>Remove &amp; dispose of existing &amp; supply &amp; install gas oven door spring</t>
  </si>
  <si>
    <t>PLU15350</t>
  </si>
  <si>
    <t>Remove &amp; dispose of existing &amp; supply &amp; install oven shelf</t>
  </si>
  <si>
    <t>PLU15400</t>
  </si>
  <si>
    <t>Remove &amp; dispose of existing &amp; supply &amp; install grill rack</t>
  </si>
  <si>
    <t>PLU15450</t>
  </si>
  <si>
    <t>Remove &amp; dispose of existing &amp; supply &amp; install grill slide pack</t>
  </si>
  <si>
    <t>PLU15500</t>
  </si>
  <si>
    <t>Remove &amp; dispose of existing &amp; supply &amp; install grill pan</t>
  </si>
  <si>
    <t>PLU15550</t>
  </si>
  <si>
    <t>Remove &amp; dispose of existing &amp; supply &amp; install grid/wire insert</t>
  </si>
  <si>
    <t>PLU15600</t>
  </si>
  <si>
    <t>Remove &amp; dispose of existing &amp; supply &amp; install rail valve grill</t>
  </si>
  <si>
    <t>PLU15650</t>
  </si>
  <si>
    <t>Remove &amp; dispose of existing &amp; supply &amp; install aeration slide/shutters</t>
  </si>
  <si>
    <t>PLU15700</t>
  </si>
  <si>
    <t>Remove &amp; dispose of existing &amp; supply &amp; install timer - one (1) hour</t>
  </si>
  <si>
    <t>PLU15750</t>
  </si>
  <si>
    <t>Remove &amp; dispose of existing &amp; supply &amp; install knob</t>
  </si>
  <si>
    <t>PLU15800</t>
  </si>
  <si>
    <t>Remove &amp; dispose of existing &amp; supply &amp; install ignition lead</t>
  </si>
  <si>
    <t>PLU15850</t>
  </si>
  <si>
    <t>Remove &amp; dispose of existing &amp; supply &amp; install ignition switch – all types</t>
  </si>
  <si>
    <t>PLU15900</t>
  </si>
  <si>
    <t>Remove &amp; dispose of existing &amp; supply &amp; install ignition head</t>
  </si>
  <si>
    <t>PLU15950</t>
  </si>
  <si>
    <t>Remove &amp; dispose of existing &amp; supply &amp; install ignition pack</t>
  </si>
  <si>
    <t>PLU16000</t>
  </si>
  <si>
    <t>Remove &amp; dispose of existing &amp; supply &amp; install injector all appliances</t>
  </si>
  <si>
    <t>PLU16050</t>
  </si>
  <si>
    <t>Remove &amp; dispose of existing &amp; supply &amp; install thermostat - all types</t>
  </si>
  <si>
    <t>PLU16100</t>
  </si>
  <si>
    <t>Remove &amp; dispose of existing &amp; supply &amp; install thermocouple to appliance</t>
  </si>
  <si>
    <t>PLU16150</t>
  </si>
  <si>
    <t>Remove &amp; dispose of existing &amp; supply &amp; install thermocouple to appliance – small</t>
  </si>
  <si>
    <t>PLU16200</t>
  </si>
  <si>
    <t>Remove &amp; dispose of existing &amp; supply &amp; install electrode</t>
  </si>
  <si>
    <t>PLU16250</t>
  </si>
  <si>
    <t>Remove &amp; dispose of existing &amp; supply &amp; install electrode &amp; bracket</t>
  </si>
  <si>
    <t>PLU16300</t>
  </si>
  <si>
    <t>Remove &amp; dispose of existing &amp; supply &amp; install solenoid valve</t>
  </si>
  <si>
    <t>PLU16350</t>
  </si>
  <si>
    <t>Remove &amp; dispose of existing &amp; supply &amp; install safety valves</t>
  </si>
  <si>
    <t>PLU16400</t>
  </si>
  <si>
    <t>Remove &amp; dispose of existing &amp; supply &amp; install Piezo</t>
  </si>
  <si>
    <t>PLU16450</t>
  </si>
  <si>
    <t>Remove &amp; dispose of existing &amp; supply &amp; install venturi</t>
  </si>
  <si>
    <t>PLU16500</t>
  </si>
  <si>
    <t>Remove &amp; dispose of existing &amp; supply &amp; install manifold cover</t>
  </si>
  <si>
    <t>PLU16550</t>
  </si>
  <si>
    <t>Remove &amp; dispose of existing &amp; supply &amp; install gas tap</t>
  </si>
  <si>
    <t>PLU16600</t>
  </si>
  <si>
    <t>Service, adjust, clean &amp; test appliance</t>
  </si>
  <si>
    <t>PLU16700</t>
  </si>
  <si>
    <t>Supply &amp; Install Gas Appliance Regulator</t>
  </si>
  <si>
    <t>PLU16750</t>
  </si>
  <si>
    <t>Supply &amp; Install Grill Burner Support Bracket</t>
  </si>
  <si>
    <t>PLU16800</t>
  </si>
  <si>
    <t>Supply &amp; Install Glass Splashback</t>
  </si>
  <si>
    <t>PLU16850</t>
  </si>
  <si>
    <t>Supply &amp; replace Enamel Hob complete to Gas Range</t>
  </si>
  <si>
    <t>PLU16900</t>
  </si>
  <si>
    <t>Replace Handle End Caps</t>
  </si>
  <si>
    <t>PLU16950</t>
  </si>
  <si>
    <t>Supply &amp; Install Kick Plate to Gas range- all models</t>
  </si>
  <si>
    <t>PLU17000</t>
  </si>
  <si>
    <t>Replace, supply and fit new klixon fan cut out to gas space heater</t>
  </si>
  <si>
    <t>PLU17050</t>
  </si>
  <si>
    <t>Replace, supply and fit new fan capacitor to Gas space heater</t>
  </si>
  <si>
    <t>PLU17100</t>
  </si>
  <si>
    <t>Replace, supply and fit new fan in Radiant or powerflued Gas space heater</t>
  </si>
  <si>
    <t>PLU17150</t>
  </si>
  <si>
    <t>Replace, supply and fit new fan in Wall furnace type Gas heater</t>
  </si>
  <si>
    <t>PLU17200</t>
  </si>
  <si>
    <t>Supply &amp; install concrete pad, pipe work &amp; regulator to accommodate two 45kg L.P. Gas bottles complete with all fittings &amp; certification</t>
  </si>
  <si>
    <t>PLU17250</t>
  </si>
  <si>
    <t>Reposition existing gas stove, adjust gas service as necessary, include new gas tap</t>
  </si>
  <si>
    <t>PLU17300</t>
  </si>
  <si>
    <t>Supply &amp; install gas stove &amp; gas service from gas meter or regulator, including copper pipe &amp; fittings.</t>
  </si>
  <si>
    <t>PLU17350</t>
  </si>
  <si>
    <t>Supply &amp; install flued gas heater &amp; gas service from gas meter or regulator, including labour, pipework, flue kit, flashing &amp; cowl.</t>
  </si>
  <si>
    <t>PLU17400</t>
  </si>
  <si>
    <t>Supply &amp; install flued space heater &amp; gas service from gas meter or regulator similar to Vulcan console wall furnace where directed.  Including labour, pipework, flue kit, flashing &amp; gas cowl</t>
  </si>
  <si>
    <t>PLU17450</t>
  </si>
  <si>
    <t>Extra labour to install rear register to wall furnace</t>
  </si>
  <si>
    <t>PLU17500</t>
  </si>
  <si>
    <t>Supply &amp; install new appliance &amp; gas service from gas meter or regulator &amp; install power flue type space heater, including labour, pipework, &amp; fittings</t>
  </si>
  <si>
    <t>PLU17750</t>
  </si>
  <si>
    <t>Remove, store &amp; refit stove or room heater  [gas, electric, solid]</t>
  </si>
  <si>
    <t>PLU17800</t>
  </si>
  <si>
    <t>Supply &amp; install slow combustion heater</t>
  </si>
  <si>
    <t>PLU18000</t>
  </si>
  <si>
    <t>Replace Solar HWS with min 330L Solar Hot Water System complete</t>
  </si>
  <si>
    <t>PLU18010</t>
  </si>
  <si>
    <t>Replace existing electric Hot Water Service with 250L to 270L Solar Hot Water System Frost Protected complete</t>
  </si>
  <si>
    <t>PLU18020</t>
  </si>
  <si>
    <t>Replace Solar HWS with 250L to 270L Solar Hot Water System Frost Protected complete</t>
  </si>
  <si>
    <t>PLU18030</t>
  </si>
  <si>
    <t>Replace existing electric Hot Water Service with Min 300L Heat Pump Hot Water System complete</t>
  </si>
  <si>
    <t>PLU18040</t>
  </si>
  <si>
    <t>Replace existing electric Hot Water Service with Min 250L Heat Pump Hot Water System complete</t>
  </si>
  <si>
    <t>PLU18050</t>
  </si>
  <si>
    <t>Replace existing Heat Pump Service with Min 300L Heat Pump Hot Water System complete</t>
  </si>
  <si>
    <t>PLU18060</t>
  </si>
  <si>
    <t>Replace existing Heat Pump Service with Min 250L Heat Pump Hot Water System complete</t>
  </si>
  <si>
    <t>PLU18070</t>
  </si>
  <si>
    <t>Replace existing electric Hot Water Service with Min 250L to 270L Gas boosted Solar Hot Water System Frost Protected complete</t>
  </si>
  <si>
    <t>PLU18080</t>
  </si>
  <si>
    <t>Replace existing gas boost solar Hot Water Service with Min 250L to 270L Gas boosted Solar Hot Water System Frost Protected complete</t>
  </si>
  <si>
    <t>PLU18090</t>
  </si>
  <si>
    <t>Replace one solar panel to suit Solar Hot Water Service</t>
  </si>
  <si>
    <t>PLU18100</t>
  </si>
  <si>
    <t>Replace two solar panels to suit Solar Hot Water Service</t>
  </si>
  <si>
    <t>PLU18110</t>
  </si>
  <si>
    <t>Replace one solar panel frost protected to suit Solar Hot Water Service</t>
  </si>
  <si>
    <t>PLU18120</t>
  </si>
  <si>
    <t>Replace two solar panels frost protected to suit Solar Hot Water Service</t>
  </si>
  <si>
    <t>PLU18130</t>
  </si>
  <si>
    <t>Replace Pump for Solar Hot Water Service</t>
  </si>
  <si>
    <t>PLU18140</t>
  </si>
  <si>
    <t>Remove existing and replace Solar Controller Kit for Solar Hot Water Service</t>
  </si>
  <si>
    <t>PLU18150</t>
  </si>
  <si>
    <t>Top up Anti Freeze in frost protected Solar Hot Water Service</t>
  </si>
  <si>
    <t>PLU18151</t>
  </si>
  <si>
    <t>Supply and install Frost Valve to solar hot water unit.</t>
  </si>
  <si>
    <t>PLU18152</t>
  </si>
  <si>
    <t xml:space="preserve">Supply and install Air Bleed Valve to solar hot water unit. </t>
  </si>
  <si>
    <t>PLU18160</t>
  </si>
  <si>
    <t>Replace Cylinder for Min 300L Solar system in same location</t>
  </si>
  <si>
    <t>PLU18170</t>
  </si>
  <si>
    <t>Replace Cylinder for Min 250L to 270L Solar System in same location</t>
  </si>
  <si>
    <t>PLU18180</t>
  </si>
  <si>
    <t>Replace Cylinder for Min 300L Heat Pump in same location</t>
  </si>
  <si>
    <t>PLU18190</t>
  </si>
  <si>
    <t>Replace Cylinder for Min 250L Heat Pump in same location</t>
  </si>
  <si>
    <t>PLU18200</t>
  </si>
  <si>
    <t>Replace Heat Pump Compressor for Min 300L Heat Pump in same location</t>
  </si>
  <si>
    <t>PLU18210</t>
  </si>
  <si>
    <t>Replace Heat Pump Compressor for Min 250L Heat Pump in same location</t>
  </si>
  <si>
    <t>PLU18220</t>
  </si>
  <si>
    <t>Supply &amp; install wall cavity recess box for external Gas instantaneous HWS</t>
  </si>
  <si>
    <t>PLU18230</t>
  </si>
  <si>
    <t>Replace Existing electric HWS with external gas instantaneous to suit 1 to 2 bed 16L to 20L</t>
  </si>
  <si>
    <t>PLU18240</t>
  </si>
  <si>
    <t>Replace Existing electric HWS with external gas instantaneous to suit 2 to 3 bed 22L to 26L</t>
  </si>
  <si>
    <t>PLU18250</t>
  </si>
  <si>
    <t>Replace Existing electric HWS with external gas instantaneous to suit 3 or more bed 28L to 32L</t>
  </si>
  <si>
    <t>PLU18260</t>
  </si>
  <si>
    <t>Replace existing external gas instantaneous and supply and gas Instantaneous to suit 1 to 2 bed 16L to 20L</t>
  </si>
  <si>
    <t>PLU18270</t>
  </si>
  <si>
    <t>Replace existing external gas instantaneous and supply and gas Instantaneous to suit 2 to 3 bed 22L to 26L</t>
  </si>
  <si>
    <t>PLU18280</t>
  </si>
  <si>
    <t>Replace existing external gas instantaneous and supply and gas Instantaneous to suit 3 or more bed 28L to 32L</t>
  </si>
  <si>
    <t>PLU18290</t>
  </si>
  <si>
    <t>Supply &amp; install pipe cover for external gas instantaneous HWS</t>
  </si>
  <si>
    <t>PLU18300</t>
  </si>
  <si>
    <t>Supply &amp; install security cage for external gas instantaneous HWS</t>
  </si>
  <si>
    <t>PLU18310</t>
  </si>
  <si>
    <t>Replace damaged wall cavity box to suit external gas instantaneous</t>
  </si>
  <si>
    <t>PLU18400</t>
  </si>
  <si>
    <t>Supply &amp; install freestanding Gas Heater - 5.4KW</t>
  </si>
  <si>
    <t>PLU18450</t>
  </si>
  <si>
    <t>Remove existing and supply &amp; install freestanding Gas Heater - 5.4KW</t>
  </si>
  <si>
    <t>PLU18500</t>
  </si>
  <si>
    <t>Supply &amp; install freestanding Gas Heater - 7.0KW</t>
  </si>
  <si>
    <t>PLU18550</t>
  </si>
  <si>
    <t>Remove existing and supply &amp; install freestanding Gas Heater - 7.0KW</t>
  </si>
  <si>
    <t>PLU18600</t>
  </si>
  <si>
    <t>Supply &amp; install freestanding Gas Heater - 8.6KW</t>
  </si>
  <si>
    <t>PLU18650</t>
  </si>
  <si>
    <t>Remove existing and supply &amp; install freestanding Gas Heater - 8.6KW</t>
  </si>
  <si>
    <t>PLU18700</t>
  </si>
  <si>
    <t>Supply interim electric heater</t>
  </si>
  <si>
    <t>PLU18750</t>
  </si>
  <si>
    <t>Supply &amp; fit replacement Piezo igniter - all types</t>
  </si>
  <si>
    <t>PLU18800</t>
  </si>
  <si>
    <t>Supply &amp; fit replacement thermostat - all types of gas appliances excluding fan thermostats.</t>
  </si>
  <si>
    <t>PLU18850</t>
  </si>
  <si>
    <t>Replace Heater Fan Motor</t>
  </si>
  <si>
    <t>PLU18900</t>
  </si>
  <si>
    <t>Replace Burner Tubes</t>
  </si>
  <si>
    <t>PLU18950</t>
  </si>
  <si>
    <t>Replace Grill</t>
  </si>
  <si>
    <t>PLU19000</t>
  </si>
  <si>
    <t>Service Gas Heater</t>
  </si>
  <si>
    <t>PLU19050</t>
  </si>
  <si>
    <t>Replace Ignition system</t>
  </si>
  <si>
    <t>PLU19100</t>
  </si>
  <si>
    <t>Replace 20SE / SW wall thermostat</t>
  </si>
  <si>
    <t>PLU19150</t>
  </si>
  <si>
    <t>Replace control knob to storage heater</t>
  </si>
  <si>
    <t>PLU19200</t>
  </si>
  <si>
    <t>Disconnect and/or reconnect heater</t>
  </si>
  <si>
    <t>PLU19250</t>
  </si>
  <si>
    <t>Repair internal components of heater</t>
  </si>
  <si>
    <t>PLU19300</t>
  </si>
  <si>
    <t>Replace glass rod to heater</t>
  </si>
  <si>
    <t>PLU19350</t>
  </si>
  <si>
    <t>Replace thermostat to Pure Heat Royal</t>
  </si>
  <si>
    <t>PLU19400</t>
  </si>
  <si>
    <t>Replace control relay Pure Heat Royal</t>
  </si>
  <si>
    <t>PLU19450</t>
  </si>
  <si>
    <t>Replace thermostat IXL hideaway</t>
  </si>
  <si>
    <t>PLU19500</t>
  </si>
  <si>
    <t>Replace side vent to Pure Heat Royal</t>
  </si>
  <si>
    <t>PLU19550</t>
  </si>
  <si>
    <t>Replace top panel to Pure Heat Royal</t>
  </si>
  <si>
    <t>PLU19600</t>
  </si>
  <si>
    <t>Replace grill to Pure Heat Royal</t>
  </si>
  <si>
    <t>PLU19650</t>
  </si>
  <si>
    <t>Replace reflector to Pure Heat Royal</t>
  </si>
  <si>
    <t>PLU19700</t>
  </si>
  <si>
    <t>Replace rocker switch Pure Heat Royal</t>
  </si>
  <si>
    <t>PLU19750</t>
  </si>
  <si>
    <t>Replace or provide Pure Heat Royal heater (6 to 8.5kw) on Tariff 42</t>
  </si>
  <si>
    <t>PLU19800</t>
  </si>
  <si>
    <t>PLU19850</t>
  </si>
  <si>
    <t>Replace heater switch - Pureheat</t>
  </si>
  <si>
    <t>PLU19900</t>
  </si>
  <si>
    <t>Replace switch knob - Pureheat</t>
  </si>
  <si>
    <t>PLU19950</t>
  </si>
  <si>
    <t>Replace timer - Pureheat (SH40)</t>
  </si>
  <si>
    <t>PLU20000</t>
  </si>
  <si>
    <t>Replace heater fan motor</t>
  </si>
  <si>
    <t>PLU20050</t>
  </si>
  <si>
    <t>Replace switch - IXL</t>
  </si>
  <si>
    <t>PLU20100</t>
  </si>
  <si>
    <t>Replace micro-temp cut out - IXL</t>
  </si>
  <si>
    <t>PLU20150</t>
  </si>
  <si>
    <t>Remove heater and circuits complete</t>
  </si>
  <si>
    <t>PLU20200</t>
  </si>
  <si>
    <t>Replace wiring in heater</t>
  </si>
  <si>
    <t>PLU20250</t>
  </si>
  <si>
    <t>Provide heater mounting panel</t>
  </si>
  <si>
    <t>PTG00100</t>
  </si>
  <si>
    <t>Paint external 1 to2 bed F.C. all types, including up to 2hrs minor repairs – TIMBER WINDOWS</t>
  </si>
  <si>
    <t>PTG00150</t>
  </si>
  <si>
    <t>Paint  external  1 to 2 bed F.C. all types, including up to 2hrs minor repairs – ALUMINIUM WINDOWS</t>
  </si>
  <si>
    <t>PTG00200</t>
  </si>
  <si>
    <t>Paint external 3 bedroom F.C. all types, including up to  2hrs minor repairs – ALUMINIUM WINDOWS</t>
  </si>
  <si>
    <t>PTG00250</t>
  </si>
  <si>
    <t>Paint external 4,5 &amp; 6 bed F.C. all types, including up to 2hrs minor repairs – ALUMINIUM WINDOWS</t>
  </si>
  <si>
    <t>PTG00300</t>
  </si>
  <si>
    <t>Paint external 1 to 2 bedroom weatherboard, including up to 2hrs minor repairs – TIMBER WINDOWS</t>
  </si>
  <si>
    <t>PTG00350</t>
  </si>
  <si>
    <t>Paint external 1 to 2 bed weatherboard  including up to 2hrs minor repairs – ALUMINIUM WINDOWS</t>
  </si>
  <si>
    <t>PTG00400</t>
  </si>
  <si>
    <t>Paint external 3 bedroom weatherboard, including up to 2hrs minor repairs – ALUMINIUM WINDOWS</t>
  </si>
  <si>
    <t>PTG00450</t>
  </si>
  <si>
    <t>Paint external 4,5 &amp; 6 bedroom weatherboard, including up to 2hrs minor repairs – ALUMINIUM WINDOWS</t>
  </si>
  <si>
    <t>PTG00500</t>
  </si>
  <si>
    <t>Paint external 1 to 2 bed bedroom dwelling, including up to 2hrs minor repairs – TIMBER WINDOWS</t>
  </si>
  <si>
    <t>PTG00550</t>
  </si>
  <si>
    <t>Paint external 1-2 bed brick dwelling, including up to 2hrs minor repairs – ALUMINIUM WINDOWS</t>
  </si>
  <si>
    <t>PTG00600</t>
  </si>
  <si>
    <t>Paint external 3 bed brick dwelling – ALUMINIUM WINDOWS</t>
  </si>
  <si>
    <t>PTG00650</t>
  </si>
  <si>
    <t>Paint external 4,5,6  bed brick dwelling – ALUMINUM WINDOWS</t>
  </si>
  <si>
    <t>PTG00700</t>
  </si>
  <si>
    <t>Paint roof to 1-3 bed dwelling</t>
  </si>
  <si>
    <t>PTG00750</t>
  </si>
  <si>
    <t>Paint roof to 4, 5,6 bed dwelling</t>
  </si>
  <si>
    <t>PTG00800</t>
  </si>
  <si>
    <t>Respray roof tiles</t>
  </si>
  <si>
    <t>PTG00850</t>
  </si>
  <si>
    <t>Paint all gables</t>
  </si>
  <si>
    <t>PTG00875</t>
  </si>
  <si>
    <t>Paint eaves</t>
  </si>
  <si>
    <t>PTG00900</t>
  </si>
  <si>
    <t>Paint carports &amp; garages all types except  brick</t>
  </si>
  <si>
    <t>Carport.</t>
  </si>
  <si>
    <t>PTG00950</t>
  </si>
  <si>
    <t>Paint combined single carport-tool-shed all types</t>
  </si>
  <si>
    <t>PTG01000</t>
  </si>
  <si>
    <t>Paint brick single garage complete</t>
  </si>
  <si>
    <t>Garage.</t>
  </si>
  <si>
    <t>PTG01050</t>
  </si>
  <si>
    <t>Paint wrought iron handrails</t>
  </si>
  <si>
    <t>PTG01100</t>
  </si>
  <si>
    <t>Paint concrete floor to porch/balcony</t>
  </si>
  <si>
    <t>Porch.</t>
  </si>
  <si>
    <t>PTG01150</t>
  </si>
  <si>
    <t>Paint timber porch/deck blades</t>
  </si>
  <si>
    <t>PTG01200</t>
  </si>
  <si>
    <t>Paint timber porch/deck</t>
  </si>
  <si>
    <t>PTG01250</t>
  </si>
  <si>
    <t>Prepare, prime &amp; two coats to all posts &amp; handrails</t>
  </si>
  <si>
    <t>PTG01300</t>
  </si>
  <si>
    <t>Paint gutters &amp; downpipes. Cannot be used with external paint items.</t>
  </si>
  <si>
    <t>PTG01350</t>
  </si>
  <si>
    <t>Paint veranda posts</t>
  </si>
  <si>
    <t>PTG01400</t>
  </si>
  <si>
    <t>Paint timber windows 1-2 bed dwelling. External only</t>
  </si>
  <si>
    <t>PTG01450</t>
  </si>
  <si>
    <t>Paint timber windows 3 bed dwelling. External only.</t>
  </si>
  <si>
    <t>PTG01500</t>
  </si>
  <si>
    <t>Paint timber windows 4,5,6 bed dwelling. External only.</t>
  </si>
  <si>
    <t>PTG01550</t>
  </si>
  <si>
    <t>Paint gate - 2 coats all sizes</t>
  </si>
  <si>
    <t>PTG01600</t>
  </si>
  <si>
    <t>Paint park rail fencing</t>
  </si>
  <si>
    <t>PTG01650</t>
  </si>
  <si>
    <t>Paint paling fencing two (2) coats latex (waterbourne) paint stain one side</t>
  </si>
  <si>
    <t>PTG01850</t>
  </si>
  <si>
    <t>Additional to Supply &amp; paint (1) one coat of undercoat to  1-2 bed dwelling</t>
  </si>
  <si>
    <t>PTG01900</t>
  </si>
  <si>
    <t>Supply &amp; paint (1) one coat of undercoat to 3,4,5, &amp; 6 bed dwelling</t>
  </si>
  <si>
    <t>PTG01950</t>
  </si>
  <si>
    <t>Supply &amp; paint (1) one coat of undercoat to all types of Gables complete</t>
  </si>
  <si>
    <t>PTG02000</t>
  </si>
  <si>
    <t>Additional to Supply &amp; paint (1) one coat of undercoat to all Garages complete</t>
  </si>
  <si>
    <t>PTG02050</t>
  </si>
  <si>
    <t>Remove graffiti</t>
  </si>
  <si>
    <t>PTG02100</t>
  </si>
  <si>
    <t>Apply ‘Non sacrificial’ anti graffiti coating</t>
  </si>
  <si>
    <t>PTG02150</t>
  </si>
  <si>
    <t>Apply ‘Sacrificial’ anti graffiti coating</t>
  </si>
  <si>
    <t>PTG02750</t>
  </si>
  <si>
    <t>Additional for the management of lead contaminated painted external surfaces  - 3 bed dwelling</t>
  </si>
  <si>
    <t>PTG02800</t>
  </si>
  <si>
    <t>Additional for the management of lead contaminated painted external surfaces - 1-2 bed dwelling</t>
  </si>
  <si>
    <t>PTG02850</t>
  </si>
  <si>
    <t>Additional for the management of lead contaminated painted external surfaces - 4, 5-6 bed dwelling</t>
  </si>
  <si>
    <t>PTG02900</t>
  </si>
  <si>
    <t>Additional for the management of lead contaminated painted windows - 1-2 bed dwelling</t>
  </si>
  <si>
    <t>PTG02950</t>
  </si>
  <si>
    <t>Additional for the management of lead contaminated painted windows - 3 bed dwelling</t>
  </si>
  <si>
    <t>PTG03000</t>
  </si>
  <si>
    <t>Additional for the management of lead contaminated painted windows  -4, 5-6 bed dwelling</t>
  </si>
  <si>
    <t>PTG03025</t>
  </si>
  <si>
    <t>Additional for the management of contaminated painted windows - per window</t>
  </si>
  <si>
    <t>PTG03050</t>
  </si>
  <si>
    <t>Additional for the management of lead contaminated painted gutters &amp; downpipes of a dwelling</t>
  </si>
  <si>
    <t>PTG03100</t>
  </si>
  <si>
    <t>Additional for the management of lead contaminated painted gable where paintwork is in poor condition</t>
  </si>
  <si>
    <t>PTG03150</t>
  </si>
  <si>
    <t>Additional for the management of lead contaminated painted roof - 1-2 bedroom dwelling</t>
  </si>
  <si>
    <t>PTG03200</t>
  </si>
  <si>
    <t>Additional for the management of lead contaminated painted roof - 3 bedroom dwelling</t>
  </si>
  <si>
    <t>PTG03250</t>
  </si>
  <si>
    <t>Additional for the management of lead contaminated painted roof - 4, 5-6 bedroom dwelling</t>
  </si>
  <si>
    <t>PTG03255</t>
  </si>
  <si>
    <t>Additional for the management of lead contaminated painted surfaces including woodwork &amp; cupboards - per room</t>
  </si>
  <si>
    <t>PTG03272</t>
  </si>
  <si>
    <t xml:space="preserve">Testing exterior of building for lead paint.  </t>
  </si>
  <si>
    <t>PTG03274</t>
  </si>
  <si>
    <t>Testing of exterior window frames for lead paint.  1-2 bedroom dwelling.</t>
  </si>
  <si>
    <t>PTG03275</t>
  </si>
  <si>
    <t>Testing of exterior window frames for lead paint.  3 bedroom dwelling.</t>
  </si>
  <si>
    <t>PTG03276</t>
  </si>
  <si>
    <t>Testing of exterior window frames for lead paint.  4 bedroom dwelling.</t>
  </si>
  <si>
    <t>PTG03277</t>
  </si>
  <si>
    <t>Testing of exterior window frames for lead paint.  5-6 bedroom dwelling.</t>
  </si>
  <si>
    <t>PTG03278</t>
  </si>
  <si>
    <t>Testing of gutters &amp; downpipes for lead paint.</t>
  </si>
  <si>
    <t>PTG03279</t>
  </si>
  <si>
    <t>Testing of gable for lead paint.</t>
  </si>
  <si>
    <t>Gabl</t>
  </si>
  <si>
    <t>PTG03280</t>
  </si>
  <si>
    <t>Testing of roof for lead paint.  1-2 bedroom dwelling.</t>
  </si>
  <si>
    <t>Roof</t>
  </si>
  <si>
    <t>PTG03281</t>
  </si>
  <si>
    <t>Testing of roof for lead paint.  3 bedroom dwelling.</t>
  </si>
  <si>
    <t>PTG03282</t>
  </si>
  <si>
    <t>Testing of roof for lead paint.  4 bedroom dwelling.</t>
  </si>
  <si>
    <t>PTG03283</t>
  </si>
  <si>
    <t>Testing of roof for lead paint.  5-6 bedroom dwelling.</t>
  </si>
  <si>
    <t>PTG03284</t>
  </si>
  <si>
    <t>Testing all exterior surfaces of one room of a dwelling for lead paint.</t>
  </si>
  <si>
    <t>PTG03300</t>
  </si>
  <si>
    <t>Strip crazed varnish to woodwork &amp; prepare for staining / Painting</t>
  </si>
  <si>
    <t>PTG03350</t>
  </si>
  <si>
    <t>Remove stickers, transfers, hooks, nails etc. from Door both sides</t>
  </si>
  <si>
    <t>PTG03400</t>
  </si>
  <si>
    <t>Remove Stickers. Transfers, Hooks etc. from walls, w/work, doors  &amp; ceiling</t>
  </si>
  <si>
    <t>PTG03450</t>
  </si>
  <si>
    <t>Move and protect furniture with drop sheets in occupied dwelling</t>
  </si>
  <si>
    <t>PTG03500</t>
  </si>
  <si>
    <t>Paint concrete floor two (2) coats</t>
  </si>
  <si>
    <t>PTG03550</t>
  </si>
  <si>
    <t>Paint to concrete floor one (1) coat as per PTG03500</t>
  </si>
  <si>
    <t>PTG03600</t>
  </si>
  <si>
    <t>Paint door including frame, stops, beads &amp; architraves two (2) coats both sides</t>
  </si>
  <si>
    <t>PTG03625</t>
  </si>
  <si>
    <t>Paint door only both sides 2 coats</t>
  </si>
  <si>
    <t>PTG03650</t>
  </si>
  <si>
    <t>Remove wallpaper [all types] from walls</t>
  </si>
  <si>
    <t>Wall.</t>
  </si>
  <si>
    <t>PTG03700</t>
  </si>
  <si>
    <t>Seal and sand ceiling only</t>
  </si>
  <si>
    <t>PTG03750</t>
  </si>
  <si>
    <t>Seal and sand walls ready for top coats</t>
  </si>
  <si>
    <t>PTG03800</t>
  </si>
  <si>
    <t>Seal and sand ceiling &amp; walls ready for top coats</t>
  </si>
  <si>
    <t>PTG03850</t>
  </si>
  <si>
    <t>Bleed seal ceiling</t>
  </si>
  <si>
    <t>PTG03900</t>
  </si>
  <si>
    <t>Bleed seal walls</t>
  </si>
  <si>
    <t>PTG03901</t>
  </si>
  <si>
    <t>Bleed seal stain</t>
  </si>
  <si>
    <t>PTG03950</t>
  </si>
  <si>
    <t>Bleed seal ceiling walls and woodwork</t>
  </si>
  <si>
    <t>PTG04000</t>
  </si>
  <si>
    <t>Remove contact, coverings, etc. and all traces of glue from kitchen cupboard door – both sides of the door</t>
  </si>
  <si>
    <t>PTG04050</t>
  </si>
  <si>
    <t>Remove contact, coverings etc. and all traces of glue from inside cupboard door &amp; cupboard sides</t>
  </si>
  <si>
    <t>Cupboard.</t>
  </si>
  <si>
    <t>PTG04100</t>
  </si>
  <si>
    <t>Strip paintwork from kitchen cupboards</t>
  </si>
  <si>
    <t>Kitchen.</t>
  </si>
  <si>
    <t>PTG04150</t>
  </si>
  <si>
    <t>Paint internal surfaces to kitchen cupboards two (2) coat  latex [waterbourne] full Gloss</t>
  </si>
  <si>
    <t>PTG04200</t>
  </si>
  <si>
    <t>Paint internal kitchen cupboards one (1) coat</t>
  </si>
  <si>
    <t>Dwelling.</t>
  </si>
  <si>
    <t>PTG04250</t>
  </si>
  <si>
    <t>Paint internal of linen cupboards two (2) coats</t>
  </si>
  <si>
    <t>PTG04300</t>
  </si>
  <si>
    <t>Paint internal of linen cupboards one (1) coat</t>
  </si>
  <si>
    <t>PTG04350</t>
  </si>
  <si>
    <t>Paint internal of built-in robe two (2) coats</t>
  </si>
  <si>
    <t>Robe.</t>
  </si>
  <si>
    <t>PTG04400</t>
  </si>
  <si>
    <t>Paint internal of built-in robe one (1) coat</t>
  </si>
  <si>
    <t>PTG04450</t>
  </si>
  <si>
    <t>Paint internal of walk-in robe two (2) coats</t>
  </si>
  <si>
    <t>PTG04500</t>
  </si>
  <si>
    <t>Paint internal of walk-in robe one (1) coat</t>
  </si>
  <si>
    <t>PTG04550</t>
  </si>
  <si>
    <t>Paint internal broom cupboard two (2) coats</t>
  </si>
  <si>
    <t>PTG04600</t>
  </si>
  <si>
    <t>Paint internal broom cupboard one (1) coat</t>
  </si>
  <si>
    <t>PTG04650</t>
  </si>
  <si>
    <t>Paint laundry tub surfaces cabinet and rear wall</t>
  </si>
  <si>
    <t>PTG04700</t>
  </si>
  <si>
    <t>Paint shave cabinet</t>
  </si>
  <si>
    <t>PTG04750</t>
  </si>
  <si>
    <t>Paint internal shave cabinet</t>
  </si>
  <si>
    <t>PTG04900</t>
  </si>
  <si>
    <t>Paint Kitchen walls, ceiling &amp; woodwork - 2 coats   (excluding kitchen cupboards)</t>
  </si>
  <si>
    <t>PTG04950</t>
  </si>
  <si>
    <t>Paint Kitchen walls, ceiling &amp; woodwork - 1 coat   (excluding kitchen cupboards)</t>
  </si>
  <si>
    <t>PTG05000</t>
  </si>
  <si>
    <t>Paint Kitchen walls only - 2 coats</t>
  </si>
  <si>
    <t>PTG05050</t>
  </si>
  <si>
    <t>Paint Kitchen walls only - 1 coat</t>
  </si>
  <si>
    <t>PTG05100</t>
  </si>
  <si>
    <t>Paint Kitchen ceiling &amp; frieze - 2 coats</t>
  </si>
  <si>
    <t>PTG05150</t>
  </si>
  <si>
    <t>Paint Kitchen ceiling &amp; frieze - 1 coat</t>
  </si>
  <si>
    <t>PTG05200</t>
  </si>
  <si>
    <t>Paint all woodwork, cupboards &amp; fixings/mouldings to Kitchen - 2 coats</t>
  </si>
  <si>
    <t>PTG05250</t>
  </si>
  <si>
    <t>Paint all woodwork, cupboards &amp; fixings/mouldings to Kitchen -1 coat</t>
  </si>
  <si>
    <t>PTG05300</t>
  </si>
  <si>
    <t>Paint all woodwork, fixings/mouldings to Kitchen - 2 coats   [excluding laminated kitchen cupboards]</t>
  </si>
  <si>
    <t>PTG05350</t>
  </si>
  <si>
    <t>Paint all woodwork, fixings/mouldings to Kitchen - 1 coat   [excluding laminated kitchen cupboards]</t>
  </si>
  <si>
    <t>PTG05400</t>
  </si>
  <si>
    <t>Paint kitchen/meals or dining room or bedroom or halls or sleep out, walls, ceiling and woodwork - 2 coats,   [excluding kitchen cupboards].(COLOUR AS DIRECTED).</t>
  </si>
  <si>
    <t>PTG05450</t>
  </si>
  <si>
    <t>Paint kitchen/meals or dining room or bedroom or halls or sleep out, walls, ceiling and woodwork - 1 coat,   [excluding kitchen cupboards].(COLOUR AS DIRECTED).</t>
  </si>
  <si>
    <t>PTG05500</t>
  </si>
  <si>
    <t>(Paint kitchen/meals, or dining room, or bedroom or halls or sleep out, walls only - 2 coats, [excluding kitchen cupboards. (COLOUR AS DIRECTED).</t>
  </si>
  <si>
    <t>PTG05550</t>
  </si>
  <si>
    <t>Paint kitchen/meals, or dining room, or bedroom, or halls or sleep out, walls only - 1 coat [excluding kitchen cupboards].(COLOUR AS DIRECTED).</t>
  </si>
  <si>
    <t>PTG05600</t>
  </si>
  <si>
    <t>Paint kitchen/meals, or dining room, or bedroom or halls or sleep out, ceiling only - 2 coats, [excluding kitchen cupboards] (COLOUR AS DIRECTED</t>
  </si>
  <si>
    <t>PTG05650</t>
  </si>
  <si>
    <t>Paint kitchen/meals, or dining room, or bedroom or halls or sleep out, ceiling only. - 1 coats, [excluding kitchen cupboards](COLOUR AS DIRECTED).</t>
  </si>
  <si>
    <t>PTG05700</t>
  </si>
  <si>
    <t>Paint all woodwork, cupboards &amp; fixings/mouldings to Kitchen/Meals - 2 coats) (COLOUR AS DIRECTED.)</t>
  </si>
  <si>
    <t>PTG05750</t>
  </si>
  <si>
    <t>Paint all woodwork, cupboards &amp; fixings/mouldings to Kitchen/Meals - 1 coat) (COLOUR AS DIRECTED</t>
  </si>
  <si>
    <t>PTG05800</t>
  </si>
  <si>
    <t>Paint all woodwork, fixings/mouldings - 2 coats   [excluding laminated kitchen cupboards]) (COLOUR AS DIRECTED</t>
  </si>
  <si>
    <t>PTG05850</t>
  </si>
  <si>
    <t>Paint all woodwork, fixings/mouldings – 1 coat   [excluding laminated kitchen cupboards]) (colour as directed</t>
  </si>
  <si>
    <t>PTG05900</t>
  </si>
  <si>
    <t>Paint Room Over 20m2(floor area)  walls, ceiling &amp; woodwork – 2 coats</t>
  </si>
  <si>
    <t>PTG05950</t>
  </si>
  <si>
    <t>Paint Room Over 20m2(floor area)  walls, ceiling &amp; woodwork – 1 coat</t>
  </si>
  <si>
    <t>PTG06000</t>
  </si>
  <si>
    <t>Paint Room Over 20m2(floor area)  walls only – 2 coats</t>
  </si>
  <si>
    <t>PTG06050</t>
  </si>
  <si>
    <t>Paint Room Over 20m2(floor area)  walls only – 1 coat</t>
  </si>
  <si>
    <t>PTG06100</t>
  </si>
  <si>
    <t>Paint Room Over 20m2(floor area)  ceiling &amp; frieze – 2 coats</t>
  </si>
  <si>
    <t>PTG06200</t>
  </si>
  <si>
    <t>Paint all woodwork &amp; fixings/mouldings to Room Over 20m2 – 2 coats</t>
  </si>
  <si>
    <t>PTG06250</t>
  </si>
  <si>
    <t>Paint all woodwork &amp; fixings/mouldings to Room Over 20m2 – 1 coat</t>
  </si>
  <si>
    <t>PTG06300</t>
  </si>
  <si>
    <t>Paint Bathroom, Laundry  or bath/laundry, ceiling, walls and woodwork – 2 coats.</t>
  </si>
  <si>
    <t>PTG06350</t>
  </si>
  <si>
    <t>Paint Bathroom, Laundry  or bath/laundry, ceiling, walls and woodwork –1 coat</t>
  </si>
  <si>
    <t>PTG06400</t>
  </si>
  <si>
    <t>Paint Bathroom, Laundry or bath/laundry - 2 coats walls only</t>
  </si>
  <si>
    <t>PTG06450</t>
  </si>
  <si>
    <t>Paint Bathroom, Laundry or bath/laundry - 1 coat walls only</t>
  </si>
  <si>
    <t>PTG06500</t>
  </si>
  <si>
    <t>Paint Bathroom, Laundry  or bath/laundry ceiling and frieze - 2 coats</t>
  </si>
  <si>
    <t>PTG06550</t>
  </si>
  <si>
    <t>Paint Bathroom, Laundry  or bath/laundry ceiling and frieze - 1 coat</t>
  </si>
  <si>
    <t>PTG06600</t>
  </si>
  <si>
    <t>Paint all woodwork &amp; fixings/mouldings to Bathroom. Laundry or bath/laundry - 2 coat</t>
  </si>
  <si>
    <t>PTG06650</t>
  </si>
  <si>
    <t>Paint all woodwork &amp; fixings/mouldings to Bathroom or Laundry - 1 coat</t>
  </si>
  <si>
    <t>PTG06700</t>
  </si>
  <si>
    <t>Paint separate toilet &amp; airlock  walls, ceiling &amp; woodwork 2 coats</t>
  </si>
  <si>
    <t>PTG06750</t>
  </si>
  <si>
    <t>Paint separate toilet  &amp; airlock walls, ceiling &amp; woodwork - 1 coat</t>
  </si>
  <si>
    <t>PTG06800</t>
  </si>
  <si>
    <t>Paint separate toilet &amp; airlock  walls only - 2 coats</t>
  </si>
  <si>
    <t>PTG06850</t>
  </si>
  <si>
    <t>Paint separate toilet &amp; airlock walls only - 1 coat</t>
  </si>
  <si>
    <t>PTG06900</t>
  </si>
  <si>
    <t>Paint separate toilet  &amp; airlock ceiling and frieze only - 2 coats</t>
  </si>
  <si>
    <t>PTG06950</t>
  </si>
  <si>
    <t>Paint separate toilet  &amp; airlock ceiling and frieze only - 1 coat</t>
  </si>
  <si>
    <t>PTG07000</t>
  </si>
  <si>
    <t>Paint all woodwork &amp; fixings/mouldings to separate toilet &amp; airlock) - 2 coats</t>
  </si>
  <si>
    <t>PTG07050</t>
  </si>
  <si>
    <t>Paint all woodwork &amp; fixings/mouldings to separate toilet - 1 coat</t>
  </si>
  <si>
    <t>PTG07100</t>
  </si>
  <si>
    <t>Paint all woodwork &amp; fixings/mouldings to separate toilet &amp; airlock - 1 coat</t>
  </si>
  <si>
    <t>PTG07150</t>
  </si>
  <si>
    <t>(Paint Stairwells walls, ceiling &amp; woodwork - 2 coats). Item to include any attached hallway or landing - e.g. 1st floor hall</t>
  </si>
  <si>
    <t>PTG07200</t>
  </si>
  <si>
    <t>(Paint Stairwells walls, ceiling &amp; woodwork - 1 coat).  Item to include any attached hallway or landing - e.g. 1st floor hall.</t>
  </si>
  <si>
    <t>PTG07250</t>
  </si>
  <si>
    <t>(Paint Stairwells walls only - 2 coats). Item to include any attached hallway or landing- e.g. 1st floor hall.</t>
  </si>
  <si>
    <t>PTG07300</t>
  </si>
  <si>
    <t>(Paint Stairwells walls only - 1 coat). Item to include any attached hallway or landing - e.g. 1st floor hall.</t>
  </si>
  <si>
    <t>PTG07350</t>
  </si>
  <si>
    <t>(Paint Stairwells ceiling &amp; frieze - 2 coats). Item to include any attached hallway or landing - e.g. 1st floor hall.</t>
  </si>
  <si>
    <t>PTG07400</t>
  </si>
  <si>
    <t>(Paint Stairwells ceiling &amp; frieze - 1 coat). Item to include any attached hallway or landing - e.g. 1st floor hall.</t>
  </si>
  <si>
    <t>PTG07450</t>
  </si>
  <si>
    <t>(Paint all woodwork &amp; fixings/mouldings to Stairwells - 2 coats.) Item to include any attached hallway or landing - e.g. 1st floor hall.</t>
  </si>
  <si>
    <t>PTG07500</t>
  </si>
  <si>
    <t>(Paint all woodwork &amp; fixings/mouldings to Stairwells - 1 coat). Item to include any attached hallway - e.g. 1st floor hall.</t>
  </si>
  <si>
    <t>PTG07550</t>
  </si>
  <si>
    <t>Paint bedsitter internally complete – 2 coats. Aluminium windows.</t>
  </si>
  <si>
    <t>PTG07555</t>
  </si>
  <si>
    <t>Paint timber windows to bedsitter. Internal only.</t>
  </si>
  <si>
    <t>PTG07600</t>
  </si>
  <si>
    <t>Paint 1 bedroom dwelling internally complete. Aluminium Windows.</t>
  </si>
  <si>
    <t>PTG07605</t>
  </si>
  <si>
    <t>Paint timber windows to 1 bedroom dwelling. Internal only.</t>
  </si>
  <si>
    <t>PTG07650</t>
  </si>
  <si>
    <t>Paint 2 bedroom dwelling internally complete. Aluminium windows.</t>
  </si>
  <si>
    <t>PTG07655</t>
  </si>
  <si>
    <t>Paint timber windows to 2 bedroom dwelling. Internal only.</t>
  </si>
  <si>
    <t>PTG07700</t>
  </si>
  <si>
    <t>Paint 3 bedroom dwelling internally complete. Aluminium windows.</t>
  </si>
  <si>
    <t>PTG07705</t>
  </si>
  <si>
    <t>Paint timber windows to 3 bedroom dwelling. Internal only.</t>
  </si>
  <si>
    <t>PTG07750</t>
  </si>
  <si>
    <t>Paint 4 bedroom dwelling internally complete. Aluminium windows.</t>
  </si>
  <si>
    <t>PTG07755</t>
  </si>
  <si>
    <t>Paint timber windows to 4 bedroom dwelling. Internal only.</t>
  </si>
  <si>
    <t>PTG07900</t>
  </si>
  <si>
    <t>Add for painting townhouse internally complete</t>
  </si>
  <si>
    <t>Thouse.</t>
  </si>
  <si>
    <t>PTG07950</t>
  </si>
  <si>
    <t>Paint existing &amp; new lines 50mm to 100mm wide in colour as directed</t>
  </si>
  <si>
    <t>PTG08000</t>
  </si>
  <si>
    <t>Supply &amp; write  200mm to 300mm high  Letters or Numbers as directed</t>
  </si>
  <si>
    <t>PTG09000</t>
  </si>
  <si>
    <t>QTE00100</t>
  </si>
  <si>
    <t>Request quote on variation or extra work</t>
  </si>
  <si>
    <t>RECALL</t>
  </si>
  <si>
    <t>Recall on Work</t>
  </si>
  <si>
    <t>SCP0001</t>
  </si>
  <si>
    <t>Scoping Report - Detached cottage - Occupied</t>
  </si>
  <si>
    <t>SCP0002</t>
  </si>
  <si>
    <t>Scoping Report – Apartment - Occupied</t>
  </si>
  <si>
    <t>SCP0003</t>
  </si>
  <si>
    <t>Scoping Report – Townhouse - Occupied</t>
  </si>
  <si>
    <t>T.House.</t>
  </si>
  <si>
    <t>SCP0004</t>
  </si>
  <si>
    <t xml:space="preserve">Scoping Report – Common Areas &amp; Building Structure </t>
  </si>
  <si>
    <t>Hr.</t>
  </si>
  <si>
    <t>SCP0005</t>
  </si>
  <si>
    <t>Scoping Report – Disabled Modification - Occupied</t>
  </si>
  <si>
    <t>SCP0007</t>
  </si>
  <si>
    <t>Inspect, Identify and Detailed Report on hazardous substances</t>
  </si>
  <si>
    <t>SCP0008</t>
  </si>
  <si>
    <t>Monitor and report removal of hazardous substances</t>
  </si>
  <si>
    <t>SCP0010</t>
  </si>
  <si>
    <t>Scoping Report - Detached cottage - Vacant</t>
  </si>
  <si>
    <t>SCP0020</t>
  </si>
  <si>
    <t>Scoping Report – Apartment - Vacant</t>
  </si>
  <si>
    <t>SCP0030</t>
  </si>
  <si>
    <t>Scoping Report – Townhouse - Vacant</t>
  </si>
  <si>
    <t>SCP0050</t>
  </si>
  <si>
    <t>Scoping Report – Disabled Modification - Vacant</t>
  </si>
  <si>
    <t>SYRNEED</t>
  </si>
  <si>
    <t xml:space="preserve">Hot Water System - Electric Storage </t>
  </si>
  <si>
    <t>ZZHOSVES</t>
  </si>
  <si>
    <t>Hot Water System - Electric Continuous</t>
  </si>
  <si>
    <t>Hot Water System - Gas Continuous</t>
  </si>
  <si>
    <t xml:space="preserve">Hot Water System - Gas Storage </t>
  </si>
  <si>
    <t xml:space="preserve">Hot Water System - Solar / Electrical </t>
  </si>
  <si>
    <t xml:space="preserve">Cook Top - Electric </t>
  </si>
  <si>
    <t>ZZCTELEC</t>
  </si>
  <si>
    <t>Cook Top - Gas</t>
  </si>
  <si>
    <t>ZZCTGAS</t>
  </si>
  <si>
    <t>Upright Range - Electric</t>
  </si>
  <si>
    <t>ZZURELEC</t>
  </si>
  <si>
    <t>Upright Range - Gas</t>
  </si>
  <si>
    <t>ZZURGAS</t>
  </si>
  <si>
    <t>Oven- Electric</t>
  </si>
  <si>
    <t>Oven - Gas</t>
  </si>
  <si>
    <t>v1.5</t>
  </si>
  <si>
    <t xml:space="preserve">Bedsit                   </t>
  </si>
  <si>
    <t xml:space="preserve">Boarding House Room      </t>
  </si>
  <si>
    <t xml:space="preserve">Common Area              </t>
  </si>
  <si>
    <t xml:space="preserve">Cottage                  </t>
  </si>
  <si>
    <t xml:space="preserve">Duplex                   </t>
  </si>
  <si>
    <t xml:space="preserve">House                    </t>
  </si>
  <si>
    <t xml:space="preserve">Shared Accom Property    </t>
  </si>
  <si>
    <t xml:space="preserve">Shared Accom Room        </t>
  </si>
  <si>
    <t xml:space="preserve">Townhouse                </t>
  </si>
  <si>
    <t xml:space="preserve">Unit                     </t>
  </si>
  <si>
    <t xml:space="preserve">Villa                    </t>
  </si>
  <si>
    <t>1) Made all the stock code descriptions bold text
2) Removed the Property Code field from Title sheet as validation will be on the address
3) Updated Dwelling Type dropdown to be the same as SDM</t>
  </si>
  <si>
    <t>v1.6</t>
  </si>
  <si>
    <t>Class of Building</t>
  </si>
  <si>
    <t>1a</t>
  </si>
  <si>
    <t>1b</t>
  </si>
  <si>
    <t>1a and 2</t>
  </si>
  <si>
    <t>7a</t>
  </si>
  <si>
    <t>7b</t>
  </si>
  <si>
    <t>9a</t>
  </si>
  <si>
    <t>9b</t>
  </si>
  <si>
    <t>9c</t>
  </si>
  <si>
    <t>10a</t>
  </si>
  <si>
    <t>Concrete Tile</t>
  </si>
  <si>
    <t>n/a</t>
  </si>
  <si>
    <t>1) Corrected Stock Code ZZHOSVEC for years and cost
3) Defaulted Unit Price to Est Price in life cycle sheet
2) Corrected Building Classification dropdown and Roof Type Dropdown</t>
  </si>
  <si>
    <t>v1.7</t>
  </si>
  <si>
    <t>9</t>
  </si>
  <si>
    <t>8</t>
  </si>
  <si>
    <t>7</t>
  </si>
  <si>
    <t>6</t>
  </si>
  <si>
    <t>5</t>
  </si>
  <si>
    <t>4</t>
  </si>
  <si>
    <t>1) Added Location Column in Life-Cycle sheet
2) Added Stock Code PEFEEWNS in Life-Cycle sheet
3) Removed CGI from Condition Code</t>
  </si>
  <si>
    <t>Pergola / Covered walkway</t>
  </si>
  <si>
    <t>PEFEEWNS</t>
  </si>
  <si>
    <t>v1.8</t>
  </si>
  <si>
    <t>1) Added back the Modifications sheet</t>
  </si>
  <si>
    <t>Internal</t>
  </si>
  <si>
    <t>Bathtub</t>
  </si>
  <si>
    <t>Shower over bathtub</t>
  </si>
  <si>
    <t>Dialysis machine plumbing</t>
  </si>
  <si>
    <t>Chairlift</t>
  </si>
  <si>
    <t>Grab rails</t>
  </si>
  <si>
    <t>Hob-less shower</t>
  </si>
  <si>
    <t>Hoist</t>
  </si>
  <si>
    <t>Internal doorways widened for wheelchair</t>
  </si>
  <si>
    <t>Kitchen cupboards modified for wheelchair</t>
  </si>
  <si>
    <t>Lever taps installed</t>
  </si>
  <si>
    <t>Adhesive fixed floor coverings</t>
  </si>
  <si>
    <t>Thermal mixing valve installed</t>
  </si>
  <si>
    <t>External</t>
  </si>
  <si>
    <t>Automatic Door Opener</t>
  </si>
  <si>
    <t>Wheelchair accessible</t>
  </si>
  <si>
    <t>Covered walkway</t>
  </si>
  <si>
    <t>Dedicated car space</t>
  </si>
  <si>
    <t>Electronic access</t>
  </si>
  <si>
    <t>Ramp</t>
  </si>
  <si>
    <t>Adjustable Clothesline</t>
  </si>
  <si>
    <t>191</t>
  </si>
  <si>
    <t>192</t>
  </si>
  <si>
    <t>198</t>
  </si>
  <si>
    <t>41</t>
  </si>
  <si>
    <t>42</t>
  </si>
  <si>
    <t>43</t>
  </si>
  <si>
    <t>194</t>
  </si>
  <si>
    <t>195</t>
  </si>
  <si>
    <t>44</t>
  </si>
  <si>
    <t>40</t>
  </si>
  <si>
    <t>45</t>
  </si>
  <si>
    <t>196</t>
  </si>
  <si>
    <t>197</t>
  </si>
  <si>
    <t>208</t>
  </si>
  <si>
    <t>39</t>
  </si>
  <si>
    <t>183</t>
  </si>
  <si>
    <t>184</t>
  </si>
  <si>
    <t>Notes/Other</t>
  </si>
  <si>
    <t>48</t>
  </si>
  <si>
    <t>Review Category</t>
  </si>
  <si>
    <t>v1.9</t>
  </si>
  <si>
    <t>Australian Standard Upgrade</t>
  </si>
  <si>
    <t>Clean</t>
  </si>
  <si>
    <t>Evidence of Leak</t>
  </si>
  <si>
    <t>Guttering</t>
  </si>
  <si>
    <t>Internal Painting</t>
  </si>
  <si>
    <t>Painting</t>
  </si>
  <si>
    <t>Regauze</t>
  </si>
  <si>
    <t>Repair</t>
  </si>
  <si>
    <t>Replacement</t>
  </si>
  <si>
    <t>Report</t>
  </si>
  <si>
    <t>Rollers</t>
  </si>
  <si>
    <t>Stormwater</t>
  </si>
  <si>
    <t>Tree</t>
  </si>
  <si>
    <t>Vacant</t>
  </si>
  <si>
    <t>Window restrictors</t>
  </si>
  <si>
    <t>v2.0</t>
  </si>
  <si>
    <t>1) Renamed to v2.0 as the Initial Production release</t>
  </si>
  <si>
    <t>1) Added Review Category field to the Responsive sheet with Dropdown list in Config sheet
2) Defaulted Survey Date to today
3) Defaulted the Maintenance Contract to 206 (FY2025/2026 Contract Reference)</t>
  </si>
  <si>
    <t>206</t>
  </si>
  <si>
    <t>185</t>
  </si>
  <si>
    <t>v2.1</t>
  </si>
  <si>
    <t>1) Corrected Ext Data field number for TMV in Modifications sheet</t>
  </si>
  <si>
    <t>BPPRWTNK</t>
  </si>
  <si>
    <t>193</t>
  </si>
  <si>
    <t>v2.2</t>
  </si>
  <si>
    <t>1) Correct PED field number for External Chairlift to 193 from 198
2) Corrected Stock code for Rainwater Tank to BPPRWTNK
3) Corrected speeling of continuous in dropdown list for HWS Type</t>
  </si>
  <si>
    <t>Electric continuous</t>
  </si>
  <si>
    <t>v2.3</t>
  </si>
  <si>
    <t>Stove Types</t>
  </si>
  <si>
    <t>Electric</t>
  </si>
  <si>
    <t>Combined</t>
  </si>
  <si>
    <t>1) Changed Condition to a number field from a dropdown
2) Channged the cost of timber windows to $1500
3) Added a dropdown list for type of Stove in General Prop sheet row 73</t>
  </si>
  <si>
    <t>v2.4</t>
  </si>
  <si>
    <t>1) Fixed the dropdown issue on Modifications sheet
2) Fixed the scrolling issue on both the Responsive and the Lifecycle sheets</t>
  </si>
  <si>
    <t>v2.5</t>
  </si>
  <si>
    <t>1) Fixed further issues with using arrow keys in Responsive and Life-cycle sheets</t>
  </si>
  <si>
    <t>Roof - Concrete  Tiles</t>
  </si>
  <si>
    <t>Roof - Metal</t>
  </si>
  <si>
    <t>Roof - Other</t>
  </si>
  <si>
    <t>Roof - Terracotta Tiles</t>
  </si>
  <si>
    <t>1) Changed the price on Roofs from per property to UoM
2) Removed unwanted Roof Stock Codes</t>
  </si>
  <si>
    <t>v2.6</t>
  </si>
  <si>
    <t>v2.7</t>
  </si>
  <si>
    <t>1) Set UoM for Roofs to per sqm</t>
  </si>
  <si>
    <t>v2.8</t>
  </si>
  <si>
    <t>1) Updated price for tiles and Laundry</t>
  </si>
  <si>
    <r>
      <t xml:space="preserve">Value Total ($)
</t>
    </r>
    <r>
      <rPr>
        <b/>
        <i/>
        <sz val="12"/>
        <color theme="0"/>
        <rFont val="Calibri"/>
        <family val="2"/>
        <scheme val="minor"/>
      </rPr>
      <t>Calculated from Quantity and Col M</t>
    </r>
  </si>
  <si>
    <t>Value Per Unit ($)
Enter value if different to Col F</t>
  </si>
  <si>
    <t>v2.9</t>
  </si>
  <si>
    <t>1) Added an unprotected column at end of data table in life-cycle sheet for bettervisual controls
2) corrected vlookup in responsive to stop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</si>
</sst>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d/mm/yyyy;@"/>
    <numFmt numFmtId="166" formatCode="_-&quot;$&quot;* #,##0_-;\-&quot;$&quot;* #,##0_-;_-&quot;$&quot;* &quot;-&quot;??_-;_-@_-"/>
    <numFmt numFmtId="167" formatCode="dd/mm/yyyy;@"/>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MS Sans Serif"/>
      <family val="2"/>
    </font>
    <font>
      <b/>
      <sz val="12"/>
      <color theme="1"/>
      <name val="Calibri"/>
      <family val="2"/>
      <scheme val="minor"/>
    </font>
    <font>
      <sz val="12"/>
      <color theme="1"/>
      <name val="Calibri"/>
      <family val="2"/>
      <scheme val="minor"/>
    </font>
    <font>
      <b/>
      <sz val="12"/>
      <name val="Calibri"/>
      <family val="2"/>
      <scheme val="minor"/>
    </font>
    <font>
      <b/>
      <sz val="11"/>
      <name val="Calibri"/>
      <family val="2"/>
      <scheme val="minor"/>
    </font>
    <font>
      <sz val="7"/>
      <color theme="1"/>
      <name val="Times New Roman"/>
      <family val="1"/>
    </font>
    <font>
      <sz val="11"/>
      <name val="Calibri"/>
      <family val="2"/>
      <scheme val="minor"/>
    </font>
    <font>
      <b/>
      <sz val="12"/>
      <color theme="0"/>
      <name val="Calibri"/>
      <family val="2"/>
      <scheme val="minor"/>
    </font>
    <font>
      <b/>
      <sz val="11"/>
      <color rgb="FF000000"/>
      <name val="Calibri"/>
      <family val="2"/>
      <scheme val="minor"/>
    </font>
    <font>
      <sz val="11"/>
      <color rgb="FF000000"/>
      <name val="Calibri"/>
      <family val="2"/>
      <scheme val="minor"/>
    </font>
    <font>
      <b/>
      <sz val="11"/>
      <color theme="3" tint="0.39997558519241921"/>
      <name val="Calibri"/>
      <family val="2"/>
      <scheme val="minor"/>
    </font>
    <font>
      <i/>
      <sz val="11"/>
      <color theme="1"/>
      <name val="Calibri"/>
      <family val="2"/>
      <scheme val="minor"/>
    </font>
    <font>
      <b/>
      <sz val="12"/>
      <color rgb="FF414042"/>
      <name val="Calibri"/>
      <family val="2"/>
      <scheme val="minor"/>
    </font>
    <font>
      <sz val="12"/>
      <color rgb="FFFF0000"/>
      <name val="Calibri"/>
      <family val="2"/>
      <scheme val="minor"/>
    </font>
    <font>
      <sz val="12"/>
      <name val="Calibri"/>
      <family val="2"/>
      <scheme val="minor"/>
    </font>
    <font>
      <b/>
      <sz val="12"/>
      <color theme="3" tint="0.39997558519241921"/>
      <name val="Calibri"/>
      <family val="2"/>
      <scheme val="minor"/>
    </font>
    <font>
      <sz val="8"/>
      <name val="Calibri"/>
      <family val="2"/>
      <scheme val="minor"/>
    </font>
    <font>
      <b/>
      <sz val="12"/>
      <color rgb="FFFF0000"/>
      <name val="Calibri"/>
      <family val="2"/>
      <scheme val="minor"/>
    </font>
    <font>
      <b/>
      <i/>
      <sz val="12"/>
      <color theme="0"/>
      <name val="Calibri"/>
      <family val="2"/>
      <scheme val="minor"/>
    </font>
    <font>
      <b/>
      <sz val="12"/>
      <color rgb="FF0070C0"/>
      <name val="Calibri"/>
      <family val="2"/>
      <scheme val="minor"/>
    </font>
    <font>
      <sz val="12"/>
      <color rgb="FF00B050"/>
      <name val="Calibri"/>
      <family val="2"/>
      <scheme val="minor"/>
    </font>
    <font>
      <b/>
      <sz val="12"/>
      <color rgb="FFFF33CC"/>
      <name val="Calibri"/>
      <family val="2"/>
      <scheme val="minor"/>
    </font>
    <font>
      <b/>
      <sz val="12"/>
      <color theme="0"/>
      <name val="Calibri"/>
      <family val="2"/>
    </font>
    <font>
      <sz val="12"/>
      <name val="Calibri"/>
      <family val="2"/>
    </font>
    <font>
      <sz val="12"/>
      <color theme="1"/>
      <name val="Calibri"/>
      <family val="2"/>
    </font>
    <font>
      <sz val="12"/>
      <color rgb="FF000000"/>
      <name val="Calibri"/>
      <family val="2"/>
    </font>
    <font>
      <sz val="9"/>
      <color rgb="FF000000"/>
      <name val="Aptos"/>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gradientFill degree="45">
        <stop position="0">
          <color theme="0"/>
        </stop>
        <stop position="1">
          <color theme="4"/>
        </stop>
      </gradientFill>
    </fill>
    <fill>
      <patternFill patternType="solid">
        <fgColor theme="1"/>
        <bgColor indexed="64"/>
      </patternFill>
    </fill>
    <fill>
      <patternFill patternType="solid">
        <fgColor theme="0" tint="-0.14999847407452621"/>
        <bgColor auto="1"/>
      </patternFill>
    </fill>
    <fill>
      <patternFill patternType="solid">
        <fgColor rgb="FFFFFF00"/>
        <bgColor indexed="64"/>
      </patternFill>
    </fill>
    <fill>
      <patternFill patternType="solid">
        <fgColor rgb="FF7030A0"/>
        <bgColor indexed="64"/>
      </patternFill>
    </fill>
    <fill>
      <patternFill patternType="solid">
        <fgColor rgb="FF0070C0"/>
        <bgColor indexed="64"/>
      </patternFill>
    </fill>
    <fill>
      <patternFill patternType="solid">
        <fgColor theme="4"/>
        <bgColor indexed="64"/>
      </patternFill>
    </fill>
    <fill>
      <patternFill patternType="solid">
        <fgColor theme="6" tint="0.59999389629810485"/>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4" fontId="18" fillId="0" borderId="0" applyFont="0" applyFill="0" applyBorder="0" applyAlignment="0" applyProtection="0"/>
    <xf numFmtId="0" fontId="18" fillId="0" borderId="0"/>
    <xf numFmtId="0" fontId="18" fillId="0" borderId="0"/>
    <xf numFmtId="0" fontId="1" fillId="0" borderId="0"/>
    <xf numFmtId="0" fontId="19" fillId="0" borderId="0"/>
    <xf numFmtId="164" fontId="1" fillId="0" borderId="0" applyFont="0" applyFill="0" applyBorder="0" applyAlignment="0" applyProtection="0"/>
  </cellStyleXfs>
  <cellXfs count="249">
    <xf numFmtId="0" fontId="0" fillId="0" borderId="0" xfId="0"/>
    <xf numFmtId="0" fontId="0" fillId="33" borderId="0" xfId="0" applyFill="1"/>
    <xf numFmtId="0" fontId="16" fillId="33" borderId="0" xfId="0" applyFont="1" applyFill="1"/>
    <xf numFmtId="0" fontId="0" fillId="0" borderId="10" xfId="0" applyBorder="1" applyAlignment="1">
      <alignment horizontal="center"/>
    </xf>
    <xf numFmtId="0" fontId="0" fillId="0" borderId="0" xfId="0" applyAlignment="1">
      <alignment horizontal="center"/>
    </xf>
    <xf numFmtId="0" fontId="0" fillId="0" borderId="18" xfId="0" applyBorder="1" applyAlignment="1">
      <alignment vertical="center" wrapText="1"/>
    </xf>
    <xf numFmtId="0" fontId="0" fillId="0" borderId="21" xfId="0" applyBorder="1" applyAlignment="1">
      <alignment vertical="center" wrapText="1"/>
    </xf>
    <xf numFmtId="0" fontId="23" fillId="35" borderId="14" xfId="0" applyFont="1" applyFill="1" applyBorder="1" applyAlignment="1">
      <alignment horizontal="center" vertical="center" wrapText="1"/>
    </xf>
    <xf numFmtId="0" fontId="23" fillId="35" borderId="17" xfId="0" applyFont="1" applyFill="1" applyBorder="1" applyAlignment="1">
      <alignment horizontal="center" vertical="center" wrapText="1"/>
    </xf>
    <xf numFmtId="0" fontId="0" fillId="0" borderId="16" xfId="0" applyBorder="1" applyAlignment="1">
      <alignment horizontal="left" vertical="center" wrapText="1"/>
    </xf>
    <xf numFmtId="49" fontId="0" fillId="0" borderId="10" xfId="0" applyNumberFormat="1" applyBorder="1" applyAlignment="1">
      <alignment horizontal="center"/>
    </xf>
    <xf numFmtId="0" fontId="16" fillId="34" borderId="10" xfId="0" applyFont="1" applyFill="1" applyBorder="1" applyAlignment="1">
      <alignment horizontal="center" vertical="center"/>
    </xf>
    <xf numFmtId="0" fontId="16" fillId="34" borderId="10" xfId="0" applyFont="1" applyFill="1" applyBorder="1" applyAlignment="1">
      <alignment horizontal="center" vertical="center" wrapText="1"/>
    </xf>
    <xf numFmtId="0" fontId="0" fillId="33" borderId="10" xfId="0" applyFill="1" applyBorder="1" applyAlignment="1">
      <alignment horizontal="center"/>
    </xf>
    <xf numFmtId="49" fontId="0" fillId="0" borderId="0" xfId="0" applyNumberFormat="1" applyAlignment="1">
      <alignment horizontal="center"/>
    </xf>
    <xf numFmtId="0" fontId="0" fillId="36" borderId="10" xfId="0" applyFill="1" applyBorder="1" applyAlignment="1">
      <alignment horizontal="center"/>
    </xf>
    <xf numFmtId="49" fontId="0" fillId="36" borderId="10" xfId="0" applyNumberFormat="1" applyFill="1" applyBorder="1" applyAlignment="1">
      <alignment horizontal="center"/>
    </xf>
    <xf numFmtId="49" fontId="0" fillId="33" borderId="10" xfId="0" applyNumberFormat="1" applyFill="1" applyBorder="1" applyAlignment="1">
      <alignment horizontal="center"/>
    </xf>
    <xf numFmtId="0" fontId="0" fillId="0" borderId="0" xfId="0" applyAlignment="1">
      <alignment horizontal="center" wrapText="1"/>
    </xf>
    <xf numFmtId="49" fontId="6" fillId="2" borderId="0" xfId="6" applyNumberFormat="1" applyBorder="1" applyAlignment="1">
      <alignment horizontal="center"/>
    </xf>
    <xf numFmtId="0" fontId="6" fillId="2" borderId="0" xfId="6" applyAlignment="1">
      <alignment horizontal="center"/>
    </xf>
    <xf numFmtId="0" fontId="28" fillId="0" borderId="0" xfId="0" applyFont="1" applyAlignment="1">
      <alignment horizontal="center" vertical="center" wrapText="1"/>
    </xf>
    <xf numFmtId="0" fontId="29" fillId="0" borderId="0" xfId="0" applyFont="1"/>
    <xf numFmtId="0" fontId="23" fillId="0" borderId="0" xfId="0" applyFont="1" applyAlignment="1">
      <alignment horizontal="center"/>
    </xf>
    <xf numFmtId="0" fontId="28" fillId="0" borderId="22" xfId="0" applyFont="1" applyBorder="1" applyAlignment="1">
      <alignment horizontal="center" vertical="center" wrapText="1"/>
    </xf>
    <xf numFmtId="0" fontId="16" fillId="33" borderId="22" xfId="0" applyFont="1" applyFill="1" applyBorder="1"/>
    <xf numFmtId="0" fontId="23" fillId="0" borderId="0" xfId="0" applyFont="1" applyAlignment="1">
      <alignment horizontal="left" vertical="center" wrapText="1"/>
    </xf>
    <xf numFmtId="0" fontId="23" fillId="0" borderId="0" xfId="0" applyFont="1" applyAlignment="1">
      <alignment vertical="center" wrapText="1"/>
    </xf>
    <xf numFmtId="0" fontId="23" fillId="0" borderId="22" xfId="0" applyFont="1" applyBorder="1" applyAlignment="1">
      <alignment vertical="center" wrapText="1"/>
    </xf>
    <xf numFmtId="0" fontId="23" fillId="36" borderId="0" xfId="0" applyFont="1" applyFill="1" applyAlignment="1">
      <alignment horizontal="center"/>
    </xf>
    <xf numFmtId="0" fontId="23" fillId="36" borderId="0" xfId="0" applyFont="1" applyFill="1"/>
    <xf numFmtId="0" fontId="31" fillId="0" borderId="10" xfId="0" applyFont="1" applyBorder="1"/>
    <xf numFmtId="0" fontId="21" fillId="0" borderId="0" xfId="0" applyFont="1"/>
    <xf numFmtId="0" fontId="20" fillId="34" borderId="10" xfId="0" applyFont="1" applyFill="1" applyBorder="1"/>
    <xf numFmtId="0" fontId="21" fillId="34" borderId="10" xfId="0" applyFont="1" applyFill="1" applyBorder="1" applyAlignment="1">
      <alignment horizontal="left"/>
    </xf>
    <xf numFmtId="0" fontId="21" fillId="34" borderId="10" xfId="0" applyFont="1" applyFill="1" applyBorder="1" applyAlignment="1">
      <alignment horizontal="center"/>
    </xf>
    <xf numFmtId="0" fontId="21" fillId="34" borderId="10" xfId="0" applyFont="1" applyFill="1" applyBorder="1"/>
    <xf numFmtId="0" fontId="21" fillId="33" borderId="10" xfId="0" applyFont="1" applyFill="1" applyBorder="1"/>
    <xf numFmtId="0" fontId="21" fillId="33" borderId="10" xfId="0" applyFont="1" applyFill="1" applyBorder="1" applyAlignment="1">
      <alignment horizontal="center"/>
    </xf>
    <xf numFmtId="0" fontId="21" fillId="33" borderId="12" xfId="0" applyFont="1" applyFill="1" applyBorder="1"/>
    <xf numFmtId="0" fontId="21" fillId="0" borderId="10" xfId="0" applyFont="1" applyBorder="1"/>
    <xf numFmtId="0" fontId="21" fillId="0" borderId="10" xfId="0" applyFont="1" applyBorder="1" applyAlignment="1" applyProtection="1">
      <alignment horizontal="center"/>
      <protection locked="0"/>
    </xf>
    <xf numFmtId="0" fontId="21" fillId="37" borderId="10" xfId="0" applyFont="1" applyFill="1" applyBorder="1" applyAlignment="1">
      <alignment horizontal="center"/>
    </xf>
    <xf numFmtId="0" fontId="33" fillId="0" borderId="10" xfId="0" applyFont="1" applyBorder="1" applyAlignment="1" applyProtection="1">
      <alignment horizontal="center" vertical="center" wrapText="1"/>
      <protection locked="0"/>
    </xf>
    <xf numFmtId="0" fontId="33" fillId="0" borderId="10" xfId="8" applyFont="1" applyFill="1" applyBorder="1" applyAlignment="1" applyProtection="1">
      <alignment horizontal="center" wrapText="1"/>
      <protection locked="0"/>
    </xf>
    <xf numFmtId="4" fontId="33" fillId="0" borderId="10" xfId="0" applyNumberFormat="1" applyFont="1" applyBorder="1" applyAlignment="1" applyProtection="1">
      <alignment horizontal="center" vertical="center" wrapText="1"/>
      <protection locked="0"/>
    </xf>
    <xf numFmtId="0" fontId="21" fillId="0" borderId="10" xfId="0" applyFont="1" applyBorder="1" applyAlignment="1" applyProtection="1">
      <alignment horizontal="center" vertical="top" wrapText="1"/>
      <protection locked="0"/>
    </xf>
    <xf numFmtId="0" fontId="21" fillId="0" borderId="10" xfId="0" applyFont="1" applyBorder="1" applyProtection="1">
      <protection locked="0"/>
    </xf>
    <xf numFmtId="0" fontId="21" fillId="0" borderId="10" xfId="0" applyFont="1" applyBorder="1" applyAlignment="1" applyProtection="1">
      <alignment horizontal="center" wrapText="1"/>
      <protection locked="0"/>
    </xf>
    <xf numFmtId="0" fontId="33" fillId="0" borderId="30" xfId="0" applyFont="1" applyBorder="1" applyAlignment="1" applyProtection="1">
      <alignment horizontal="center" vertical="center" wrapText="1"/>
      <protection locked="0"/>
    </xf>
    <xf numFmtId="0" fontId="33" fillId="0" borderId="30" xfId="8" applyFont="1" applyFill="1" applyBorder="1" applyAlignment="1" applyProtection="1">
      <alignment horizontal="center" wrapText="1"/>
      <protection locked="0"/>
    </xf>
    <xf numFmtId="4" fontId="33" fillId="0" borderId="30" xfId="0" applyNumberFormat="1" applyFont="1" applyBorder="1" applyAlignment="1" applyProtection="1">
      <alignment horizontal="center" vertical="center" wrapText="1"/>
      <protection locked="0"/>
    </xf>
    <xf numFmtId="0" fontId="33" fillId="0" borderId="13" xfId="0" applyFont="1" applyBorder="1" applyAlignment="1" applyProtection="1">
      <alignment horizontal="center" vertical="center"/>
      <protection locked="0"/>
    </xf>
    <xf numFmtId="0" fontId="33" fillId="0" borderId="13" xfId="0" applyFont="1" applyBorder="1" applyAlignment="1" applyProtection="1">
      <alignment horizontal="center"/>
      <protection locked="0"/>
    </xf>
    <xf numFmtId="0" fontId="33" fillId="0" borderId="11" xfId="0" applyFont="1" applyBorder="1" applyAlignment="1" applyProtection="1">
      <alignment horizontal="center" wrapText="1"/>
      <protection locked="0"/>
    </xf>
    <xf numFmtId="0" fontId="21" fillId="0" borderId="11" xfId="0" applyFont="1" applyBorder="1" applyAlignment="1" applyProtection="1">
      <alignment horizontal="center" wrapText="1"/>
      <protection locked="0"/>
    </xf>
    <xf numFmtId="0" fontId="33" fillId="0" borderId="31" xfId="0" applyFont="1" applyBorder="1" applyAlignment="1" applyProtection="1">
      <alignment horizontal="center" vertical="center"/>
      <protection locked="0"/>
    </xf>
    <xf numFmtId="0" fontId="33" fillId="0" borderId="32" xfId="0" applyFont="1" applyBorder="1" applyAlignment="1" applyProtection="1">
      <alignment horizontal="center" vertical="center" wrapText="1"/>
      <protection locked="0"/>
    </xf>
    <xf numFmtId="0" fontId="0" fillId="0" borderId="0" xfId="0" applyAlignment="1">
      <alignment vertical="top" wrapText="1"/>
    </xf>
    <xf numFmtId="0" fontId="16" fillId="40" borderId="0" xfId="0" applyFont="1" applyFill="1" applyAlignment="1">
      <alignment horizontal="center" vertical="top" wrapText="1"/>
    </xf>
    <xf numFmtId="167" fontId="16" fillId="40" borderId="0" xfId="0" applyNumberFormat="1" applyFont="1" applyFill="1" applyAlignment="1">
      <alignment horizontal="center" vertical="top" wrapText="1"/>
    </xf>
    <xf numFmtId="0" fontId="16" fillId="40" borderId="0" xfId="0" applyFont="1" applyFill="1" applyAlignment="1">
      <alignment vertical="top" wrapText="1"/>
    </xf>
    <xf numFmtId="167" fontId="16" fillId="40" borderId="0" xfId="0" applyNumberFormat="1" applyFont="1" applyFill="1" applyAlignment="1">
      <alignment vertical="top" wrapText="1"/>
    </xf>
    <xf numFmtId="0" fontId="0" fillId="0" borderId="0" xfId="0" applyAlignment="1">
      <alignment horizontal="center" vertical="top" wrapText="1"/>
    </xf>
    <xf numFmtId="167" fontId="0" fillId="0" borderId="0" xfId="0" applyNumberFormat="1" applyAlignment="1">
      <alignment horizontal="center" vertical="top" wrapText="1"/>
    </xf>
    <xf numFmtId="167" fontId="0" fillId="0" borderId="0" xfId="0" applyNumberFormat="1" applyAlignment="1">
      <alignment vertical="top" wrapText="1"/>
    </xf>
    <xf numFmtId="0" fontId="33" fillId="0" borderId="0" xfId="0" applyFont="1"/>
    <xf numFmtId="14" fontId="21" fillId="0" borderId="0" xfId="0" applyNumberFormat="1" applyFont="1"/>
    <xf numFmtId="0" fontId="20" fillId="0" borderId="10" xfId="0" applyFont="1" applyBorder="1" applyAlignment="1">
      <alignment horizontal="center"/>
    </xf>
    <xf numFmtId="0" fontId="32" fillId="0" borderId="0" xfId="0" applyFont="1"/>
    <xf numFmtId="0" fontId="21" fillId="38" borderId="0" xfId="0" applyFont="1" applyFill="1" applyAlignment="1">
      <alignment horizontal="center"/>
    </xf>
    <xf numFmtId="0" fontId="21" fillId="0" borderId="0" xfId="0" applyFont="1" applyAlignment="1">
      <alignment horizontal="center" wrapText="1"/>
    </xf>
    <xf numFmtId="0" fontId="21" fillId="0" borderId="0" xfId="0" applyFont="1" applyAlignment="1">
      <alignment horizontal="center"/>
    </xf>
    <xf numFmtId="0" fontId="33" fillId="0" borderId="10" xfId="0" applyFont="1" applyBorder="1"/>
    <xf numFmtId="0" fontId="21" fillId="33" borderId="0" xfId="0" applyFont="1" applyFill="1" applyAlignment="1">
      <alignment horizontal="center" wrapText="1"/>
    </xf>
    <xf numFmtId="0" fontId="33" fillId="0" borderId="10" xfId="0" applyFont="1" applyBorder="1" applyAlignment="1" applyProtection="1">
      <alignment horizontal="center" wrapText="1"/>
      <protection locked="0"/>
    </xf>
    <xf numFmtId="0" fontId="22" fillId="0" borderId="10" xfId="0" applyFont="1" applyBorder="1"/>
    <xf numFmtId="0" fontId="34" fillId="0" borderId="0" xfId="0" applyFont="1"/>
    <xf numFmtId="0" fontId="39" fillId="0" borderId="0" xfId="0" applyFont="1"/>
    <xf numFmtId="0" fontId="39" fillId="0" borderId="0" xfId="0" applyFont="1" applyAlignment="1">
      <alignment horizontal="center"/>
    </xf>
    <xf numFmtId="0" fontId="21" fillId="33" borderId="10" xfId="0" applyFont="1" applyFill="1" applyBorder="1" applyAlignment="1" applyProtection="1">
      <alignment horizontal="center" vertical="top" wrapText="1"/>
      <protection locked="0"/>
    </xf>
    <xf numFmtId="0" fontId="33" fillId="0" borderId="10" xfId="0" applyFont="1" applyBorder="1" applyAlignment="1" applyProtection="1">
      <alignment vertical="top" wrapText="1"/>
      <protection locked="0"/>
    </xf>
    <xf numFmtId="0" fontId="33" fillId="33" borderId="10" xfId="0" applyFont="1" applyFill="1" applyBorder="1" applyAlignment="1" applyProtection="1">
      <alignment vertical="top" wrapText="1"/>
      <protection locked="0"/>
    </xf>
    <xf numFmtId="0" fontId="33" fillId="0" borderId="10" xfId="0" applyFont="1" applyBorder="1" applyAlignment="1" applyProtection="1">
      <alignment horizontal="left" vertical="top" wrapText="1"/>
      <protection locked="0"/>
    </xf>
    <xf numFmtId="0" fontId="21" fillId="33" borderId="10" xfId="0" applyFont="1" applyFill="1" applyBorder="1" applyAlignment="1" applyProtection="1">
      <alignment horizontal="center"/>
      <protection locked="0"/>
    </xf>
    <xf numFmtId="0" fontId="21" fillId="33" borderId="10" xfId="0" applyFont="1" applyFill="1" applyBorder="1" applyAlignment="1" applyProtection="1">
      <alignment horizontal="center" wrapText="1"/>
      <protection locked="0"/>
    </xf>
    <xf numFmtId="4" fontId="21" fillId="0" borderId="30" xfId="0" applyNumberFormat="1" applyFont="1" applyBorder="1" applyAlignment="1">
      <alignment horizontal="center" vertical="center" wrapText="1"/>
    </xf>
    <xf numFmtId="4" fontId="21" fillId="0" borderId="10" xfId="0" applyNumberFormat="1" applyFont="1" applyBorder="1" applyAlignment="1">
      <alignment horizontal="center" vertical="center" wrapText="1"/>
    </xf>
    <xf numFmtId="0" fontId="21" fillId="0" borderId="0" xfId="0" applyFont="1" applyProtection="1">
      <protection locked="0"/>
    </xf>
    <xf numFmtId="0" fontId="21" fillId="0" borderId="0" xfId="0" applyFont="1" applyAlignment="1" applyProtection="1">
      <alignment horizontal="center"/>
      <protection locked="0"/>
    </xf>
    <xf numFmtId="0" fontId="41" fillId="42" borderId="26" xfId="0" applyFont="1" applyFill="1" applyBorder="1" applyAlignment="1">
      <alignment horizontal="center" vertical="center"/>
    </xf>
    <xf numFmtId="0" fontId="41" fillId="42" borderId="25" xfId="0" applyFont="1" applyFill="1" applyBorder="1" applyAlignment="1">
      <alignment horizontal="center" vertical="center" wrapText="1"/>
    </xf>
    <xf numFmtId="0" fontId="41" fillId="42" borderId="25" xfId="0" applyFont="1" applyFill="1" applyBorder="1" applyAlignment="1">
      <alignment horizontal="center" vertical="center"/>
    </xf>
    <xf numFmtId="0" fontId="41" fillId="42" borderId="27" xfId="0" applyFont="1" applyFill="1" applyBorder="1" applyAlignment="1">
      <alignment horizontal="center" vertical="center" wrapText="1"/>
    </xf>
    <xf numFmtId="0" fontId="26" fillId="42" borderId="10" xfId="0" applyFont="1" applyFill="1" applyBorder="1" applyAlignment="1">
      <alignment horizontal="center" vertical="center" wrapText="1"/>
    </xf>
    <xf numFmtId="0" fontId="26" fillId="42" borderId="10" xfId="0" applyFont="1" applyFill="1" applyBorder="1" applyAlignment="1">
      <alignment vertical="center"/>
    </xf>
    <xf numFmtId="0" fontId="26" fillId="42" borderId="10" xfId="0" applyFont="1" applyFill="1" applyBorder="1" applyAlignment="1">
      <alignment horizontal="center" vertical="center"/>
    </xf>
    <xf numFmtId="0" fontId="26" fillId="42" borderId="10" xfId="0" applyFont="1" applyFill="1" applyBorder="1" applyAlignment="1">
      <alignment horizontal="left" vertical="center" wrapText="1"/>
    </xf>
    <xf numFmtId="0" fontId="26" fillId="42" borderId="10" xfId="0" applyFont="1" applyFill="1" applyBorder="1" applyAlignment="1">
      <alignment horizontal="left" vertical="center"/>
    </xf>
    <xf numFmtId="0" fontId="38" fillId="34" borderId="10" xfId="0" applyFont="1" applyFill="1" applyBorder="1"/>
    <xf numFmtId="0" fontId="34" fillId="34" borderId="10" xfId="0" applyFont="1" applyFill="1" applyBorder="1" applyAlignment="1">
      <alignment horizontal="center"/>
    </xf>
    <xf numFmtId="0" fontId="43" fillId="0" borderId="0" xfId="0" applyFont="1" applyAlignment="1">
      <alignment horizontal="center" vertical="center"/>
    </xf>
    <xf numFmtId="0" fontId="44" fillId="0" borderId="23" xfId="0" applyFont="1" applyBorder="1" applyAlignment="1" applyProtection="1">
      <alignment horizontal="center" vertical="center"/>
      <protection locked="0"/>
    </xf>
    <xf numFmtId="0" fontId="43" fillId="0" borderId="10" xfId="0" applyFont="1" applyBorder="1" applyAlignment="1" applyProtection="1">
      <alignment horizontal="center" vertical="center"/>
      <protection locked="0"/>
    </xf>
    <xf numFmtId="0" fontId="43" fillId="0" borderId="10" xfId="0" applyFont="1" applyBorder="1" applyAlignment="1" applyProtection="1">
      <alignment horizontal="left" vertical="center" wrapText="1"/>
      <protection locked="0"/>
    </xf>
    <xf numFmtId="0" fontId="42" fillId="0" borderId="10"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43" fillId="0" borderId="0" xfId="0" applyFont="1"/>
    <xf numFmtId="0" fontId="43" fillId="0" borderId="0" xfId="0" applyFont="1" applyProtection="1">
      <protection locked="0"/>
    </xf>
    <xf numFmtId="0" fontId="43" fillId="0" borderId="0" xfId="0" applyFont="1" applyAlignment="1" applyProtection="1">
      <alignment horizontal="left" vertical="center"/>
      <protection locked="0"/>
    </xf>
    <xf numFmtId="0" fontId="42" fillId="0" borderId="0" xfId="0" applyFont="1" applyProtection="1">
      <protection locked="0"/>
    </xf>
    <xf numFmtId="0" fontId="33" fillId="0" borderId="10" xfId="0" applyFont="1" applyBorder="1" applyAlignment="1" applyProtection="1">
      <alignment horizontal="center"/>
      <protection locked="0"/>
    </xf>
    <xf numFmtId="0" fontId="0" fillId="0" borderId="0" xfId="0" applyProtection="1">
      <protection locked="0"/>
    </xf>
    <xf numFmtId="0" fontId="0" fillId="0" borderId="0" xfId="0" applyAlignment="1" applyProtection="1">
      <alignment horizontal="left"/>
      <protection locked="0"/>
    </xf>
    <xf numFmtId="0" fontId="0" fillId="41" borderId="0" xfId="0" applyFill="1" applyProtection="1">
      <protection locked="0"/>
    </xf>
    <xf numFmtId="0" fontId="16" fillId="40" borderId="10" xfId="0" applyFont="1" applyFill="1" applyBorder="1"/>
    <xf numFmtId="0" fontId="23" fillId="40" borderId="10" xfId="0" applyFont="1" applyFill="1" applyBorder="1"/>
    <xf numFmtId="0" fontId="16" fillId="40" borderId="10" xfId="0" applyFont="1" applyFill="1" applyBorder="1" applyAlignment="1">
      <alignment horizontal="left"/>
    </xf>
    <xf numFmtId="0" fontId="23" fillId="40" borderId="10" xfId="0" applyFont="1" applyFill="1" applyBorder="1" applyAlignment="1">
      <alignment horizontal="left"/>
    </xf>
    <xf numFmtId="0" fontId="0" fillId="40" borderId="10" xfId="0" applyFill="1" applyBorder="1" applyAlignment="1">
      <alignment horizontal="left"/>
    </xf>
    <xf numFmtId="0" fontId="0" fillId="0" borderId="10" xfId="0" applyBorder="1" applyAlignment="1">
      <alignment horizontal="left"/>
    </xf>
    <xf numFmtId="0" fontId="0" fillId="0" borderId="30" xfId="0" applyBorder="1"/>
    <xf numFmtId="0" fontId="0" fillId="0" borderId="31" xfId="0" applyBorder="1"/>
    <xf numFmtId="0" fontId="0" fillId="0" borderId="32" xfId="0" applyBorder="1"/>
    <xf numFmtId="0" fontId="25" fillId="0" borderId="31" xfId="0" applyFont="1" applyBorder="1"/>
    <xf numFmtId="0" fontId="25" fillId="0" borderId="10" xfId="0" applyFont="1" applyBorder="1"/>
    <xf numFmtId="0" fontId="25" fillId="0" borderId="11" xfId="0" applyFont="1" applyBorder="1"/>
    <xf numFmtId="0" fontId="33" fillId="33" borderId="30" xfId="0" applyFont="1" applyFill="1" applyBorder="1" applyAlignment="1">
      <alignment vertical="top"/>
    </xf>
    <xf numFmtId="0" fontId="0" fillId="0" borderId="10" xfId="0" applyBorder="1"/>
    <xf numFmtId="0" fontId="0" fillId="0" borderId="13" xfId="0" applyBorder="1"/>
    <xf numFmtId="0" fontId="0" fillId="0" borderId="11" xfId="0" applyBorder="1"/>
    <xf numFmtId="0" fontId="25" fillId="0" borderId="13" xfId="0" applyFont="1" applyBorder="1"/>
    <xf numFmtId="0" fontId="33" fillId="33" borderId="10" xfId="0" applyFont="1" applyFill="1" applyBorder="1" applyAlignment="1">
      <alignment vertical="top"/>
    </xf>
    <xf numFmtId="3" fontId="16" fillId="40" borderId="10" xfId="0" applyNumberFormat="1" applyFont="1" applyFill="1" applyBorder="1" applyAlignment="1">
      <alignment horizontal="left"/>
    </xf>
    <xf numFmtId="0" fontId="26" fillId="42" borderId="10" xfId="0" applyFont="1" applyFill="1" applyBorder="1" applyAlignment="1">
      <alignment horizontal="left" vertical="top" wrapText="1"/>
    </xf>
    <xf numFmtId="0" fontId="26" fillId="42" borderId="10" xfId="0" applyFont="1" applyFill="1" applyBorder="1" applyAlignment="1">
      <alignment horizontal="center" vertical="top" wrapText="1"/>
    </xf>
    <xf numFmtId="0" fontId="40" fillId="33" borderId="0" xfId="0" applyFont="1" applyFill="1" applyAlignment="1">
      <alignment vertical="top" wrapText="1"/>
    </xf>
    <xf numFmtId="0" fontId="20" fillId="33" borderId="0" xfId="0" applyFont="1" applyFill="1" applyAlignment="1">
      <alignment vertical="top" wrapText="1"/>
    </xf>
    <xf numFmtId="0" fontId="34" fillId="34" borderId="10" xfId="0" applyFont="1" applyFill="1" applyBorder="1" applyAlignment="1">
      <alignment vertical="top" wrapText="1"/>
    </xf>
    <xf numFmtId="0" fontId="33" fillId="34" borderId="10" xfId="0" applyFont="1" applyFill="1" applyBorder="1"/>
    <xf numFmtId="0" fontId="21" fillId="34" borderId="10" xfId="0" applyFont="1" applyFill="1" applyBorder="1" applyAlignment="1">
      <alignment horizontal="center" vertical="top" wrapText="1"/>
    </xf>
    <xf numFmtId="0" fontId="33" fillId="34" borderId="10" xfId="0" applyFont="1" applyFill="1" applyBorder="1" applyAlignment="1">
      <alignment vertical="top" wrapText="1"/>
    </xf>
    <xf numFmtId="0" fontId="21" fillId="33" borderId="0" xfId="0" applyFont="1" applyFill="1" applyAlignment="1">
      <alignment vertical="top" wrapText="1"/>
    </xf>
    <xf numFmtId="0" fontId="21" fillId="33" borderId="10" xfId="0" applyFont="1" applyFill="1" applyBorder="1" applyAlignment="1">
      <alignment vertical="top" wrapText="1"/>
    </xf>
    <xf numFmtId="0" fontId="21" fillId="33" borderId="10" xfId="0" applyFont="1" applyFill="1" applyBorder="1" applyAlignment="1">
      <alignment horizontal="center" vertical="top" wrapText="1"/>
    </xf>
    <xf numFmtId="0" fontId="21" fillId="37" borderId="10" xfId="0" applyFont="1" applyFill="1" applyBorder="1" applyAlignment="1">
      <alignment vertical="top" wrapText="1"/>
    </xf>
    <xf numFmtId="0" fontId="21" fillId="0" borderId="10" xfId="0" applyFont="1" applyBorder="1" applyAlignment="1">
      <alignment vertical="top" wrapText="1"/>
    </xf>
    <xf numFmtId="0" fontId="21" fillId="0" borderId="10" xfId="0" applyFont="1" applyBorder="1" applyAlignment="1">
      <alignment horizontal="center" vertical="top" wrapText="1"/>
    </xf>
    <xf numFmtId="0" fontId="33" fillId="0" borderId="10" xfId="0" applyFont="1" applyBorder="1" applyAlignment="1">
      <alignment vertical="top" wrapText="1"/>
    </xf>
    <xf numFmtId="0" fontId="21" fillId="34" borderId="10" xfId="0" applyFont="1" applyFill="1" applyBorder="1" applyAlignment="1">
      <alignment horizontal="left" vertical="top" wrapText="1"/>
    </xf>
    <xf numFmtId="0" fontId="33" fillId="34" borderId="10" xfId="0" applyFont="1" applyFill="1" applyBorder="1" applyAlignment="1">
      <alignment horizontal="left" vertical="top" wrapText="1"/>
    </xf>
    <xf numFmtId="0" fontId="36" fillId="37" borderId="10" xfId="0" applyFont="1" applyFill="1" applyBorder="1" applyAlignment="1">
      <alignment vertical="top" wrapText="1"/>
    </xf>
    <xf numFmtId="0" fontId="21" fillId="39" borderId="10" xfId="0" applyFont="1" applyFill="1" applyBorder="1" applyAlignment="1">
      <alignment vertical="top" wrapText="1"/>
    </xf>
    <xf numFmtId="0" fontId="20" fillId="34" borderId="10" xfId="0" applyFont="1" applyFill="1" applyBorder="1" applyAlignment="1">
      <alignment vertical="top" wrapText="1"/>
    </xf>
    <xf numFmtId="0" fontId="33" fillId="33" borderId="10" xfId="0" applyFont="1" applyFill="1" applyBorder="1"/>
    <xf numFmtId="0" fontId="20" fillId="34" borderId="10" xfId="0" applyFont="1" applyFill="1" applyBorder="1" applyAlignment="1">
      <alignment horizontal="center" vertical="top" wrapText="1"/>
    </xf>
    <xf numFmtId="0" fontId="21" fillId="0" borderId="10" xfId="0" applyFont="1" applyBorder="1" applyAlignment="1">
      <alignment horizontal="left" vertical="top" wrapText="1"/>
    </xf>
    <xf numFmtId="0" fontId="22" fillId="34" borderId="10" xfId="0" applyFont="1" applyFill="1" applyBorder="1" applyAlignment="1">
      <alignment vertical="top" wrapText="1"/>
    </xf>
    <xf numFmtId="0" fontId="33" fillId="33" borderId="10" xfId="0" applyFont="1" applyFill="1" applyBorder="1" applyAlignment="1">
      <alignment vertical="center"/>
    </xf>
    <xf numFmtId="0" fontId="21" fillId="33" borderId="0" xfId="0" applyFont="1" applyFill="1" applyAlignment="1">
      <alignment horizontal="center" vertical="top" wrapText="1"/>
    </xf>
    <xf numFmtId="0" fontId="33" fillId="33" borderId="0" xfId="0" applyFont="1" applyFill="1" applyAlignment="1">
      <alignment horizontal="center"/>
    </xf>
    <xf numFmtId="0" fontId="33" fillId="33" borderId="0" xfId="0" applyFont="1" applyFill="1" applyAlignment="1">
      <alignment vertical="top" wrapText="1"/>
    </xf>
    <xf numFmtId="0" fontId="33" fillId="33" borderId="0" xfId="0" applyFont="1" applyFill="1"/>
    <xf numFmtId="49" fontId="33" fillId="0" borderId="10" xfId="0" applyNumberFormat="1" applyFont="1" applyBorder="1" applyAlignment="1" applyProtection="1">
      <alignment horizontal="center"/>
      <protection locked="0"/>
    </xf>
    <xf numFmtId="165" fontId="33" fillId="0" borderId="10" xfId="0" applyNumberFormat="1" applyFont="1" applyBorder="1" applyAlignment="1" applyProtection="1">
      <alignment horizontal="center"/>
      <protection locked="0"/>
    </xf>
    <xf numFmtId="0" fontId="26" fillId="42" borderId="10" xfId="0" applyFont="1" applyFill="1" applyBorder="1" applyAlignment="1">
      <alignment vertical="center" wrapText="1"/>
    </xf>
    <xf numFmtId="0" fontId="34" fillId="0" borderId="29" xfId="0" applyFont="1" applyBorder="1" applyAlignment="1">
      <alignment vertical="top"/>
    </xf>
    <xf numFmtId="0" fontId="22" fillId="33" borderId="30" xfId="0" applyFont="1" applyFill="1" applyBorder="1" applyAlignment="1">
      <alignment vertical="top"/>
    </xf>
    <xf numFmtId="0" fontId="33" fillId="0" borderId="30" xfId="0" applyFont="1" applyBorder="1" applyAlignment="1">
      <alignment horizontal="center" vertical="top"/>
    </xf>
    <xf numFmtId="0" fontId="21" fillId="0" borderId="30" xfId="0" applyFont="1" applyBorder="1" applyAlignment="1">
      <alignment horizontal="center" vertical="top"/>
    </xf>
    <xf numFmtId="166" fontId="21" fillId="0" borderId="30" xfId="48" applyNumberFormat="1" applyFont="1" applyBorder="1" applyAlignment="1" applyProtection="1">
      <alignment vertical="top"/>
    </xf>
    <xf numFmtId="0" fontId="20" fillId="33" borderId="29" xfId="0" applyFont="1" applyFill="1" applyBorder="1" applyAlignment="1">
      <alignment vertical="top"/>
    </xf>
    <xf numFmtId="0" fontId="22" fillId="33" borderId="10" xfId="0" applyFont="1" applyFill="1" applyBorder="1" applyAlignment="1">
      <alignment vertical="top"/>
    </xf>
    <xf numFmtId="0" fontId="33" fillId="0" borderId="10" xfId="0" applyFont="1" applyBorder="1" applyAlignment="1">
      <alignment horizontal="center" vertical="top"/>
    </xf>
    <xf numFmtId="0" fontId="21" fillId="0" borderId="10" xfId="0" applyFont="1" applyBorder="1" applyAlignment="1">
      <alignment horizontal="center" vertical="top"/>
    </xf>
    <xf numFmtId="166" fontId="21" fillId="0" borderId="10" xfId="48" applyNumberFormat="1" applyFont="1" applyBorder="1" applyAlignment="1" applyProtection="1">
      <alignment vertical="top"/>
    </xf>
    <xf numFmtId="0" fontId="33" fillId="33" borderId="10" xfId="0" applyFont="1" applyFill="1" applyBorder="1" applyAlignment="1">
      <alignment horizontal="center" vertical="top"/>
    </xf>
    <xf numFmtId="0" fontId="20" fillId="33" borderId="30" xfId="0" applyFont="1" applyFill="1" applyBorder="1" applyAlignment="1">
      <alignment vertical="top"/>
    </xf>
    <xf numFmtId="0" fontId="33" fillId="0" borderId="10" xfId="0" applyFont="1" applyBorder="1" applyAlignment="1">
      <alignment horizontal="center" vertical="top" wrapText="1"/>
    </xf>
    <xf numFmtId="0" fontId="34" fillId="0" borderId="24" xfId="0" applyFont="1" applyBorder="1" applyAlignment="1">
      <alignment vertical="top"/>
    </xf>
    <xf numFmtId="0" fontId="20" fillId="0" borderId="29" xfId="0" applyFont="1" applyBorder="1"/>
    <xf numFmtId="0" fontId="21" fillId="33" borderId="10" xfId="0" applyFont="1" applyFill="1" applyBorder="1" applyAlignment="1">
      <alignment horizontal="center" vertical="top"/>
    </xf>
    <xf numFmtId="0" fontId="20" fillId="33" borderId="29" xfId="0" applyFont="1" applyFill="1" applyBorder="1"/>
    <xf numFmtId="0" fontId="20" fillId="33" borderId="30" xfId="0" applyFont="1" applyFill="1" applyBorder="1"/>
    <xf numFmtId="0" fontId="34" fillId="0" borderId="10" xfId="0" applyFont="1" applyBorder="1" applyAlignment="1">
      <alignment vertical="top"/>
    </xf>
    <xf numFmtId="0" fontId="22" fillId="33" borderId="10" xfId="0" applyFont="1" applyFill="1" applyBorder="1" applyAlignment="1">
      <alignment horizontal="left" vertical="top" wrapText="1"/>
    </xf>
    <xf numFmtId="0" fontId="22" fillId="33" borderId="10" xfId="0" applyFont="1" applyFill="1" applyBorder="1"/>
    <xf numFmtId="0" fontId="13" fillId="43" borderId="0" xfId="0" applyFont="1" applyFill="1" applyAlignment="1">
      <alignment vertical="top"/>
    </xf>
    <xf numFmtId="0" fontId="13" fillId="43" borderId="0" xfId="0" applyFont="1" applyFill="1" applyAlignment="1">
      <alignment vertical="top" wrapText="1"/>
    </xf>
    <xf numFmtId="0" fontId="0" fillId="0" borderId="0" xfId="0" applyAlignment="1">
      <alignment vertical="top"/>
    </xf>
    <xf numFmtId="0" fontId="45" fillId="0" borderId="0" xfId="0" applyFont="1"/>
    <xf numFmtId="0" fontId="43" fillId="0" borderId="13" xfId="0" applyFont="1" applyBorder="1" applyAlignment="1">
      <alignment vertical="center" wrapText="1"/>
    </xf>
    <xf numFmtId="0" fontId="43" fillId="0" borderId="0" xfId="0" applyFont="1" applyAlignment="1">
      <alignment wrapText="1"/>
    </xf>
    <xf numFmtId="0" fontId="43" fillId="0" borderId="10" xfId="0" applyFont="1" applyBorder="1" applyAlignment="1">
      <alignment horizontal="center" vertical="center"/>
    </xf>
    <xf numFmtId="164" fontId="43" fillId="0" borderId="10" xfId="48" applyFont="1" applyFill="1" applyBorder="1" applyAlignment="1" applyProtection="1">
      <alignment horizontal="center" vertical="center"/>
    </xf>
    <xf numFmtId="0" fontId="26" fillId="43" borderId="10" xfId="0" applyFont="1" applyFill="1" applyBorder="1"/>
    <xf numFmtId="0" fontId="22" fillId="33" borderId="11" xfId="0" applyFont="1" applyFill="1" applyBorder="1" applyAlignment="1" applyProtection="1">
      <alignment vertical="top"/>
      <protection locked="0"/>
    </xf>
    <xf numFmtId="0" fontId="22" fillId="33" borderId="11" xfId="0" applyFont="1" applyFill="1" applyBorder="1" applyAlignment="1">
      <alignment horizontal="left" vertical="top" wrapText="1"/>
    </xf>
    <xf numFmtId="0" fontId="22" fillId="44" borderId="30" xfId="6" applyFont="1" applyFill="1" applyBorder="1" applyAlignment="1" applyProtection="1">
      <alignment horizontal="center"/>
    </xf>
    <xf numFmtId="0" fontId="22" fillId="44" borderId="10" xfId="6" applyFont="1" applyFill="1" applyBorder="1" applyAlignment="1" applyProtection="1">
      <alignment horizontal="center"/>
    </xf>
    <xf numFmtId="0" fontId="22" fillId="44" borderId="10" xfId="0" applyFont="1" applyFill="1" applyBorder="1" applyAlignment="1">
      <alignment horizontal="center" vertical="top" wrapText="1"/>
    </xf>
    <xf numFmtId="0" fontId="0" fillId="40" borderId="10" xfId="0" applyFill="1" applyBorder="1" applyAlignment="1" applyProtection="1">
      <alignment horizontal="left"/>
      <protection locked="0"/>
    </xf>
    <xf numFmtId="0" fontId="0" fillId="0" borderId="10" xfId="0" applyBorder="1" applyProtection="1">
      <protection locked="0"/>
    </xf>
    <xf numFmtId="49" fontId="16" fillId="40" borderId="10" xfId="0" applyNumberFormat="1" applyFont="1" applyFill="1" applyBorder="1"/>
    <xf numFmtId="49" fontId="16" fillId="40" borderId="10" xfId="0" applyNumberFormat="1" applyFont="1" applyFill="1" applyBorder="1" applyAlignment="1">
      <alignment horizontal="left"/>
    </xf>
    <xf numFmtId="49" fontId="0" fillId="0" borderId="30" xfId="0" applyNumberFormat="1" applyBorder="1"/>
    <xf numFmtId="49" fontId="0" fillId="0" borderId="10" xfId="0" applyNumberFormat="1" applyBorder="1"/>
    <xf numFmtId="49" fontId="0" fillId="0" borderId="0" xfId="0" applyNumberFormat="1"/>
    <xf numFmtId="49" fontId="0" fillId="41" borderId="0" xfId="0" applyNumberFormat="1" applyFill="1" applyProtection="1">
      <protection locked="0"/>
    </xf>
    <xf numFmtId="49" fontId="0" fillId="0" borderId="0" xfId="0" applyNumberFormat="1" applyProtection="1">
      <protection locked="0"/>
    </xf>
    <xf numFmtId="49" fontId="0" fillId="0" borderId="31" xfId="0" applyNumberFormat="1" applyBorder="1"/>
    <xf numFmtId="49" fontId="0" fillId="0" borderId="13" xfId="0" applyNumberFormat="1" applyBorder="1"/>
    <xf numFmtId="0" fontId="21" fillId="0" borderId="13" xfId="0" applyFont="1" applyBorder="1" applyAlignment="1" applyProtection="1">
      <alignment horizontal="center"/>
      <protection locked="0"/>
    </xf>
    <xf numFmtId="0" fontId="34" fillId="0" borderId="10" xfId="0" applyFont="1" applyBorder="1"/>
    <xf numFmtId="0" fontId="21" fillId="0" borderId="10" xfId="0" applyFont="1" applyBorder="1" applyAlignment="1">
      <alignment horizontal="center"/>
    </xf>
    <xf numFmtId="49" fontId="22" fillId="0" borderId="10" xfId="0" applyNumberFormat="1" applyFont="1" applyBorder="1"/>
    <xf numFmtId="0" fontId="26" fillId="43" borderId="10" xfId="0" applyFont="1" applyFill="1" applyBorder="1" applyAlignment="1">
      <alignment horizontal="center" vertical="center" wrapText="1"/>
    </xf>
    <xf numFmtId="49" fontId="26" fillId="43" borderId="0" xfId="0" applyNumberFormat="1" applyFont="1" applyFill="1" applyAlignment="1">
      <alignment horizontal="left" vertical="center" wrapText="1"/>
    </xf>
    <xf numFmtId="0" fontId="26" fillId="43" borderId="10" xfId="0" applyFont="1" applyFill="1" applyBorder="1" applyAlignment="1">
      <alignment horizontal="center" vertical="center"/>
    </xf>
    <xf numFmtId="0" fontId="0" fillId="0" borderId="10" xfId="0" applyBorder="1" applyAlignment="1" applyProtection="1">
      <alignment horizontal="center"/>
      <protection locked="0"/>
    </xf>
    <xf numFmtId="0" fontId="33" fillId="33" borderId="30" xfId="0" applyFont="1" applyFill="1" applyBorder="1" applyAlignment="1" applyProtection="1">
      <alignment horizontal="center" vertical="top"/>
      <protection locked="0"/>
    </xf>
    <xf numFmtId="0" fontId="33" fillId="33" borderId="10" xfId="0" applyFont="1" applyFill="1" applyBorder="1" applyAlignment="1" applyProtection="1">
      <alignment horizontal="center" vertical="top"/>
      <protection locked="0"/>
    </xf>
    <xf numFmtId="0" fontId="43" fillId="0" borderId="0" xfId="0" applyFont="1" applyAlignment="1" applyProtection="1">
      <alignment wrapText="1"/>
      <protection locked="0"/>
    </xf>
    <xf numFmtId="0" fontId="21" fillId="0" borderId="0" xfId="0" applyFont="1" applyAlignment="1" applyProtection="1">
      <alignment horizontal="center" wrapText="1"/>
      <protection locked="0"/>
    </xf>
    <xf numFmtId="0" fontId="36" fillId="0" borderId="10" xfId="0" applyFont="1" applyBorder="1" applyAlignment="1">
      <alignment horizontal="center" vertical="center" wrapText="1"/>
    </xf>
    <xf numFmtId="0" fontId="42" fillId="0" borderId="0" xfId="0" applyFont="1" applyAlignment="1" applyProtection="1">
      <alignment horizontal="center" vertical="center"/>
      <protection locked="0"/>
    </xf>
    <xf numFmtId="0" fontId="26" fillId="42" borderId="10" xfId="0" applyFont="1" applyFill="1" applyBorder="1" applyAlignment="1">
      <alignment horizontal="center"/>
    </xf>
    <xf numFmtId="0" fontId="26" fillId="42" borderId="0" xfId="0" applyFont="1" applyFill="1" applyAlignment="1">
      <alignment horizontal="left" vertical="center"/>
    </xf>
    <xf numFmtId="0" fontId="0" fillId="33" borderId="0" xfId="0" applyFill="1"/>
    <xf numFmtId="0" fontId="0" fillId="0" borderId="0" xfId="0"/>
    <xf numFmtId="0" fontId="27" fillId="36" borderId="0" xfId="0" applyFont="1" applyFill="1" applyAlignment="1">
      <alignment horizontal="left" vertical="center" wrapText="1"/>
    </xf>
    <xf numFmtId="0" fontId="27" fillId="36" borderId="0" xfId="0" applyFont="1" applyFill="1" applyAlignment="1">
      <alignment horizontal="center" vertical="center" wrapText="1"/>
    </xf>
    <xf numFmtId="0" fontId="0" fillId="36" borderId="0" xfId="0" applyFill="1" applyAlignment="1">
      <alignment horizontal="center" vertical="center" wrapText="1"/>
    </xf>
    <xf numFmtId="0" fontId="30" fillId="0" borderId="0" xfId="0" applyFont="1"/>
    <xf numFmtId="0" fontId="0" fillId="33" borderId="22" xfId="0" applyFill="1" applyBorder="1"/>
    <xf numFmtId="0" fontId="0" fillId="0" borderId="22" xfId="0" applyBorder="1"/>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0" fontId="16" fillId="34" borderId="19" xfId="0" applyFont="1" applyFill="1" applyBorder="1" applyAlignment="1">
      <alignment horizontal="center" vertical="center"/>
    </xf>
    <xf numFmtId="0" fontId="16" fillId="35" borderId="20" xfId="0" applyFont="1" applyFill="1" applyBorder="1" applyAlignment="1">
      <alignment horizontal="center" vertical="center"/>
    </xf>
    <xf numFmtId="0" fontId="0" fillId="35" borderId="20" xfId="0" applyFill="1" applyBorder="1" applyAlignment="1">
      <alignment vertical="center"/>
    </xf>
    <xf numFmtId="0" fontId="0" fillId="35" borderId="11" xfId="0" applyFill="1" applyBorder="1" applyAlignment="1">
      <alignment vertical="center"/>
    </xf>
    <xf numFmtId="49" fontId="0" fillId="0" borderId="13" xfId="0" applyNumberFormat="1" applyBorder="1" applyAlignment="1">
      <alignment horizontal="center"/>
    </xf>
    <xf numFmtId="0" fontId="0" fillId="0" borderId="11" xfId="0" applyBorder="1" applyAlignment="1">
      <alignment horizontal="center"/>
    </xf>
    <xf numFmtId="0" fontId="16" fillId="34" borderId="13" xfId="0" applyFont="1" applyFill="1" applyBorder="1" applyAlignment="1">
      <alignment horizontal="center" vertical="center"/>
    </xf>
    <xf numFmtId="0" fontId="16" fillId="34" borderId="20" xfId="0" applyFont="1" applyFill="1" applyBorder="1" applyAlignment="1">
      <alignment horizontal="center" vertical="center"/>
    </xf>
    <xf numFmtId="0" fontId="16" fillId="34" borderId="11" xfId="0"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8" builtinId="4"/>
    <cellStyle name="Currency 2" xfId="43" xr:uid="{00000000-0005-0000-0000-00001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00000000-0005-0000-0000-000027000000}"/>
    <cellStyle name="Normal 3" xfId="42" xr:uid="{00000000-0005-0000-0000-000028000000}"/>
    <cellStyle name="Normal 4" xfId="47" xr:uid="{00000000-0005-0000-0000-000029000000}"/>
    <cellStyle name="Normal 5" xfId="46" xr:uid="{00000000-0005-0000-0000-00002A000000}"/>
    <cellStyle name="Normal 8" xfId="45" xr:uid="{00000000-0005-0000-0000-00002B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ont>
        <strike/>
        <color rgb="FFFF0000"/>
      </font>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D128-7BA1-498B-986F-3B980C81AAEA}">
  <sheetPr>
    <tabColor rgb="FF7030A0"/>
  </sheetPr>
  <dimension ref="A1:D21"/>
  <sheetViews>
    <sheetView topLeftCell="A15" workbookViewId="0">
      <selection activeCell="A21" sqref="A21"/>
    </sheetView>
  </sheetViews>
  <sheetFormatPr defaultColWidth="8.85546875" defaultRowHeight="15" x14ac:dyDescent="0.25"/>
  <cols>
    <col min="1" max="1" width="8.85546875" style="63"/>
    <col min="2" max="2" width="11.7109375" style="64" customWidth="1"/>
    <col min="3" max="3" width="100.7109375" style="58" customWidth="1"/>
    <col min="4" max="4" width="10.5703125" style="65" bestFit="1" customWidth="1"/>
    <col min="5" max="16384" width="8.85546875" style="58"/>
  </cols>
  <sheetData>
    <row r="1" spans="1:4" ht="30" x14ac:dyDescent="0.25">
      <c r="A1" s="59" t="s">
        <v>552</v>
      </c>
      <c r="B1" s="60" t="s">
        <v>553</v>
      </c>
      <c r="C1" s="61" t="s">
        <v>172</v>
      </c>
      <c r="D1" s="62" t="s">
        <v>562</v>
      </c>
    </row>
    <row r="2" spans="1:4" ht="105" x14ac:dyDescent="0.25">
      <c r="A2" s="63" t="s">
        <v>554</v>
      </c>
      <c r="B2" s="64">
        <v>45817</v>
      </c>
      <c r="C2" s="58" t="s">
        <v>555</v>
      </c>
      <c r="D2" s="65">
        <v>45817</v>
      </c>
    </row>
    <row r="3" spans="1:4" ht="120" x14ac:dyDescent="0.25">
      <c r="A3" s="63" t="s">
        <v>563</v>
      </c>
      <c r="B3" s="64">
        <v>45817</v>
      </c>
      <c r="C3" s="58" t="s">
        <v>599</v>
      </c>
      <c r="D3" s="65">
        <v>45821</v>
      </c>
    </row>
    <row r="4" spans="1:4" ht="60" x14ac:dyDescent="0.25">
      <c r="A4" s="63" t="s">
        <v>637</v>
      </c>
      <c r="B4" s="64">
        <v>45822</v>
      </c>
      <c r="C4" s="58" t="s">
        <v>638</v>
      </c>
      <c r="D4" s="65">
        <v>45822</v>
      </c>
    </row>
    <row r="5" spans="1:4" ht="75" x14ac:dyDescent="0.25">
      <c r="A5" s="63" t="s">
        <v>639</v>
      </c>
      <c r="B5" s="64">
        <v>45823</v>
      </c>
      <c r="C5" s="58" t="s">
        <v>640</v>
      </c>
      <c r="D5" s="65">
        <v>45823</v>
      </c>
    </row>
    <row r="6" spans="1:4" ht="75" x14ac:dyDescent="0.25">
      <c r="A6" s="63" t="s">
        <v>641</v>
      </c>
      <c r="B6" s="64">
        <v>45824</v>
      </c>
      <c r="C6" s="58" t="s">
        <v>653</v>
      </c>
      <c r="D6" s="65">
        <v>45825</v>
      </c>
    </row>
    <row r="7" spans="1:4" ht="45" x14ac:dyDescent="0.25">
      <c r="A7" s="63" t="s">
        <v>5470</v>
      </c>
      <c r="B7" s="64">
        <v>45826</v>
      </c>
      <c r="C7" s="58" t="s">
        <v>5482</v>
      </c>
      <c r="D7" s="65">
        <v>45826</v>
      </c>
    </row>
    <row r="8" spans="1:4" ht="45" x14ac:dyDescent="0.25">
      <c r="A8" s="63" t="s">
        <v>5483</v>
      </c>
      <c r="B8" s="64">
        <v>45827</v>
      </c>
      <c r="C8" s="58" t="s">
        <v>5496</v>
      </c>
      <c r="D8" s="65">
        <v>45827</v>
      </c>
    </row>
    <row r="9" spans="1:4" ht="45" x14ac:dyDescent="0.25">
      <c r="A9" s="63" t="s">
        <v>5497</v>
      </c>
      <c r="B9" s="64">
        <v>45828</v>
      </c>
      <c r="C9" s="58" t="s">
        <v>5504</v>
      </c>
      <c r="D9" s="65">
        <v>45828</v>
      </c>
    </row>
    <row r="10" spans="1:4" x14ac:dyDescent="0.25">
      <c r="A10" s="63" t="s">
        <v>5507</v>
      </c>
      <c r="B10" s="64">
        <v>45832</v>
      </c>
      <c r="C10" s="58" t="s">
        <v>5508</v>
      </c>
      <c r="D10" s="65">
        <v>45832</v>
      </c>
    </row>
    <row r="11" spans="1:4" ht="45" x14ac:dyDescent="0.25">
      <c r="A11" s="63" t="s">
        <v>5550</v>
      </c>
      <c r="B11" s="64">
        <v>45825</v>
      </c>
      <c r="C11" s="58" t="s">
        <v>5568</v>
      </c>
      <c r="D11" s="65">
        <v>45835</v>
      </c>
    </row>
    <row r="12" spans="1:4" x14ac:dyDescent="0.25">
      <c r="A12" s="63" t="s">
        <v>5566</v>
      </c>
      <c r="B12" s="64">
        <v>45835</v>
      </c>
      <c r="C12" s="58" t="s">
        <v>5567</v>
      </c>
      <c r="D12" s="65">
        <v>45835</v>
      </c>
    </row>
    <row r="13" spans="1:4" x14ac:dyDescent="0.25">
      <c r="A13" s="63" t="s">
        <v>5571</v>
      </c>
      <c r="B13" s="64">
        <v>45841</v>
      </c>
      <c r="C13" s="58" t="s">
        <v>5572</v>
      </c>
      <c r="D13" s="65">
        <v>45841</v>
      </c>
    </row>
    <row r="14" spans="1:4" ht="45" x14ac:dyDescent="0.25">
      <c r="A14" s="63" t="s">
        <v>5575</v>
      </c>
      <c r="B14" s="64">
        <v>45842</v>
      </c>
      <c r="C14" s="58" t="s">
        <v>5576</v>
      </c>
      <c r="D14" s="65">
        <v>45842</v>
      </c>
    </row>
    <row r="15" spans="1:4" ht="45" x14ac:dyDescent="0.25">
      <c r="A15" s="63" t="s">
        <v>5578</v>
      </c>
      <c r="B15" s="64">
        <v>45846</v>
      </c>
      <c r="C15" s="58" t="s">
        <v>5582</v>
      </c>
      <c r="D15" s="65">
        <v>45847</v>
      </c>
    </row>
    <row r="16" spans="1:4" ht="30" x14ac:dyDescent="0.25">
      <c r="A16" s="63" t="s">
        <v>5583</v>
      </c>
      <c r="B16" s="64">
        <v>45854</v>
      </c>
      <c r="C16" s="58" t="s">
        <v>5584</v>
      </c>
      <c r="D16" s="65">
        <v>45854</v>
      </c>
    </row>
    <row r="17" spans="1:4" x14ac:dyDescent="0.25">
      <c r="A17" s="63" t="s">
        <v>5585</v>
      </c>
      <c r="B17" s="64">
        <v>45856</v>
      </c>
      <c r="C17" s="58" t="s">
        <v>5586</v>
      </c>
      <c r="D17" s="65">
        <v>45856</v>
      </c>
    </row>
    <row r="18" spans="1:4" ht="30" x14ac:dyDescent="0.25">
      <c r="A18" s="63" t="s">
        <v>5592</v>
      </c>
      <c r="B18" s="64">
        <v>45861</v>
      </c>
      <c r="C18" s="58" t="s">
        <v>5591</v>
      </c>
      <c r="D18" s="65">
        <v>45861</v>
      </c>
    </row>
    <row r="19" spans="1:4" x14ac:dyDescent="0.25">
      <c r="A19" s="63" t="s">
        <v>5593</v>
      </c>
      <c r="B19" s="64">
        <v>45862</v>
      </c>
      <c r="C19" s="58" t="s">
        <v>5594</v>
      </c>
      <c r="D19" s="65">
        <v>45862</v>
      </c>
    </row>
    <row r="20" spans="1:4" x14ac:dyDescent="0.25">
      <c r="A20" s="63" t="s">
        <v>5595</v>
      </c>
      <c r="B20" s="64">
        <v>45873</v>
      </c>
      <c r="C20" s="58" t="s">
        <v>5596</v>
      </c>
      <c r="D20" s="65">
        <v>45873</v>
      </c>
    </row>
    <row r="21" spans="1:4" ht="30" x14ac:dyDescent="0.25">
      <c r="A21" s="63" t="s">
        <v>5599</v>
      </c>
      <c r="B21" s="64">
        <v>45914</v>
      </c>
      <c r="C21" s="58" t="s">
        <v>5600</v>
      </c>
      <c r="D21" s="65">
        <v>45917</v>
      </c>
    </row>
  </sheetData>
  <sheetProtection sheet="1" selectLockedCells="1" selectUnlockedCells="1"/>
  <printOptions gridLines="1"/>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4"/>
  <sheetViews>
    <sheetView zoomScaleNormal="100" workbookViewId="0">
      <pane xSplit="1" ySplit="1" topLeftCell="B2" activePane="bottomRight" state="frozen"/>
      <selection sqref="A1:H2"/>
      <selection pane="topRight" sqref="A1:H2"/>
      <selection pane="bottomLeft" sqref="A1:H2"/>
      <selection pane="bottomRight" activeCell="C3" sqref="C3"/>
    </sheetView>
  </sheetViews>
  <sheetFormatPr defaultColWidth="12.7109375" defaultRowHeight="15.75" x14ac:dyDescent="0.25"/>
  <cols>
    <col min="1" max="1" width="40.7109375" style="142" customWidth="1"/>
    <col min="2" max="2" width="12.7109375" style="162" hidden="1" customWidth="1"/>
    <col min="3" max="3" width="40.7109375" style="159" customWidth="1"/>
    <col min="4" max="4" width="15.7109375" style="159" bestFit="1" customWidth="1"/>
    <col min="5" max="5" width="80.28515625" style="161" bestFit="1" customWidth="1"/>
    <col min="6" max="16384" width="12.7109375" style="142"/>
  </cols>
  <sheetData>
    <row r="1" spans="1:6" s="137" customFormat="1" ht="31.5" x14ac:dyDescent="0.25">
      <c r="A1" s="134" t="s">
        <v>88</v>
      </c>
      <c r="B1" s="97" t="s">
        <v>590</v>
      </c>
      <c r="C1" s="135" t="s">
        <v>57</v>
      </c>
      <c r="D1" s="135" t="s">
        <v>535</v>
      </c>
      <c r="E1" s="135" t="s">
        <v>58</v>
      </c>
      <c r="F1" s="136"/>
    </row>
    <row r="2" spans="1:6" x14ac:dyDescent="0.25">
      <c r="A2" s="138" t="s">
        <v>428</v>
      </c>
      <c r="B2" s="139"/>
      <c r="C2" s="140"/>
      <c r="D2" s="140"/>
      <c r="E2" s="141"/>
    </row>
    <row r="3" spans="1:6" x14ac:dyDescent="0.25">
      <c r="A3" s="143" t="s">
        <v>5484</v>
      </c>
      <c r="B3" s="73">
        <v>67</v>
      </c>
      <c r="C3" s="80"/>
      <c r="D3" s="145"/>
      <c r="E3" s="82"/>
    </row>
    <row r="4" spans="1:6" x14ac:dyDescent="0.25">
      <c r="A4" s="146" t="s">
        <v>591</v>
      </c>
      <c r="B4" s="73">
        <v>68</v>
      </c>
      <c r="C4" s="46"/>
      <c r="D4" s="145"/>
      <c r="E4" s="81"/>
    </row>
    <row r="5" spans="1:6" x14ac:dyDescent="0.25">
      <c r="A5" s="143" t="s">
        <v>567</v>
      </c>
      <c r="B5" s="73">
        <v>69</v>
      </c>
      <c r="C5" s="80"/>
      <c r="D5" s="145"/>
      <c r="E5" s="82"/>
    </row>
    <row r="6" spans="1:6" x14ac:dyDescent="0.25">
      <c r="A6" s="138" t="s">
        <v>95</v>
      </c>
      <c r="B6" s="139"/>
      <c r="C6" s="140"/>
      <c r="D6" s="149"/>
      <c r="E6" s="150"/>
    </row>
    <row r="7" spans="1:6" x14ac:dyDescent="0.25">
      <c r="A7" s="143" t="s">
        <v>14</v>
      </c>
      <c r="B7" s="73">
        <v>70</v>
      </c>
      <c r="C7" s="80"/>
      <c r="D7" s="145"/>
      <c r="E7" s="82"/>
    </row>
    <row r="8" spans="1:6" x14ac:dyDescent="0.25">
      <c r="A8" s="143" t="s">
        <v>29</v>
      </c>
      <c r="B8" s="73">
        <v>71</v>
      </c>
      <c r="C8" s="80"/>
      <c r="D8" s="145"/>
      <c r="E8" s="82"/>
    </row>
    <row r="9" spans="1:6" x14ac:dyDescent="0.25">
      <c r="A9" s="138" t="s">
        <v>104</v>
      </c>
      <c r="B9" s="139"/>
      <c r="C9" s="140"/>
      <c r="D9" s="149"/>
      <c r="E9" s="150"/>
    </row>
    <row r="10" spans="1:6" x14ac:dyDescent="0.25">
      <c r="A10" s="146" t="s">
        <v>96</v>
      </c>
      <c r="B10" s="73"/>
      <c r="C10" s="46"/>
      <c r="D10" s="145"/>
      <c r="E10" s="81"/>
    </row>
    <row r="11" spans="1:6" x14ac:dyDescent="0.25">
      <c r="A11" s="146" t="s">
        <v>248</v>
      </c>
      <c r="B11" s="73"/>
      <c r="C11" s="46"/>
      <c r="D11" s="145"/>
      <c r="E11" s="81"/>
    </row>
    <row r="12" spans="1:6" x14ac:dyDescent="0.25">
      <c r="A12" s="146" t="s">
        <v>294</v>
      </c>
      <c r="B12" s="73">
        <v>2</v>
      </c>
      <c r="C12" s="46"/>
      <c r="D12" s="145"/>
      <c r="E12" s="81"/>
    </row>
    <row r="13" spans="1:6" x14ac:dyDescent="0.25">
      <c r="A13" s="146" t="s">
        <v>437</v>
      </c>
      <c r="B13" s="73">
        <v>3</v>
      </c>
      <c r="C13" s="46"/>
      <c r="D13" s="145"/>
      <c r="E13" s="81"/>
    </row>
    <row r="14" spans="1:6" x14ac:dyDescent="0.25">
      <c r="A14" s="146" t="s">
        <v>419</v>
      </c>
      <c r="B14" s="73">
        <v>202</v>
      </c>
      <c r="C14" s="46"/>
      <c r="D14" s="151"/>
      <c r="E14" s="81"/>
    </row>
    <row r="15" spans="1:6" x14ac:dyDescent="0.25">
      <c r="A15" s="138" t="s">
        <v>426</v>
      </c>
      <c r="B15" s="139"/>
      <c r="C15" s="140"/>
      <c r="D15" s="152"/>
      <c r="E15" s="141"/>
    </row>
    <row r="16" spans="1:6" x14ac:dyDescent="0.25">
      <c r="A16" s="146" t="s">
        <v>416</v>
      </c>
      <c r="B16" s="73">
        <v>4</v>
      </c>
      <c r="C16" s="46"/>
      <c r="D16" s="145"/>
      <c r="E16" s="83"/>
    </row>
    <row r="17" spans="1:5" x14ac:dyDescent="0.25">
      <c r="A17" s="146" t="s">
        <v>412</v>
      </c>
      <c r="B17" s="73">
        <v>5</v>
      </c>
      <c r="C17" s="46"/>
      <c r="D17" s="145"/>
      <c r="E17" s="83"/>
    </row>
    <row r="18" spans="1:5" x14ac:dyDescent="0.25">
      <c r="A18" s="146" t="s">
        <v>413</v>
      </c>
      <c r="B18" s="73">
        <v>6</v>
      </c>
      <c r="C18" s="46"/>
      <c r="D18" s="145"/>
      <c r="E18" s="83"/>
    </row>
    <row r="19" spans="1:5" x14ac:dyDescent="0.25">
      <c r="A19" s="138" t="s">
        <v>427</v>
      </c>
      <c r="B19" s="139"/>
      <c r="C19" s="140"/>
      <c r="D19" s="140"/>
      <c r="E19" s="141"/>
    </row>
    <row r="20" spans="1:5" x14ac:dyDescent="0.25">
      <c r="A20" s="146" t="s">
        <v>86</v>
      </c>
      <c r="B20" s="73">
        <v>72</v>
      </c>
      <c r="C20" s="80"/>
      <c r="D20" s="145"/>
      <c r="E20" s="83"/>
    </row>
    <row r="21" spans="1:5" x14ac:dyDescent="0.25">
      <c r="A21" s="146" t="s">
        <v>424</v>
      </c>
      <c r="B21" s="73">
        <v>73</v>
      </c>
      <c r="C21" s="80"/>
      <c r="D21" s="145"/>
      <c r="E21" s="83"/>
    </row>
    <row r="22" spans="1:5" x14ac:dyDescent="0.25">
      <c r="A22" s="146" t="s">
        <v>425</v>
      </c>
      <c r="B22" s="73"/>
      <c r="C22" s="80"/>
      <c r="D22" s="145"/>
      <c r="E22" s="83"/>
    </row>
    <row r="23" spans="1:5" x14ac:dyDescent="0.25">
      <c r="A23" s="146" t="s">
        <v>417</v>
      </c>
      <c r="B23" s="73"/>
      <c r="C23" s="46"/>
      <c r="D23" s="145"/>
      <c r="E23" s="81"/>
    </row>
    <row r="24" spans="1:5" x14ac:dyDescent="0.25">
      <c r="A24" s="153" t="s">
        <v>97</v>
      </c>
      <c r="B24" s="139"/>
      <c r="C24" s="140"/>
      <c r="D24" s="140"/>
      <c r="E24" s="141"/>
    </row>
    <row r="25" spans="1:5" x14ac:dyDescent="0.25">
      <c r="A25" s="146" t="s">
        <v>98</v>
      </c>
      <c r="B25" s="73">
        <v>128</v>
      </c>
      <c r="C25" s="80"/>
      <c r="D25" s="145"/>
      <c r="E25" s="82"/>
    </row>
    <row r="26" spans="1:5" x14ac:dyDescent="0.25">
      <c r="A26" s="143" t="s">
        <v>102</v>
      </c>
      <c r="B26" s="73">
        <v>75</v>
      </c>
      <c r="C26" s="80"/>
      <c r="D26" s="145"/>
      <c r="E26" s="82"/>
    </row>
    <row r="27" spans="1:5" x14ac:dyDescent="0.25">
      <c r="A27" s="146" t="s">
        <v>342</v>
      </c>
      <c r="B27" s="73">
        <v>76</v>
      </c>
      <c r="C27" s="46"/>
      <c r="D27" s="145"/>
      <c r="E27" s="83"/>
    </row>
    <row r="28" spans="1:5" x14ac:dyDescent="0.25">
      <c r="A28" s="146" t="s">
        <v>341</v>
      </c>
      <c r="B28" s="73">
        <v>77</v>
      </c>
      <c r="C28" s="46"/>
      <c r="D28" s="145"/>
      <c r="E28" s="83"/>
    </row>
    <row r="29" spans="1:5" x14ac:dyDescent="0.25">
      <c r="A29" s="146" t="s">
        <v>420</v>
      </c>
      <c r="B29" s="73">
        <v>204</v>
      </c>
      <c r="C29" s="80"/>
      <c r="D29" s="145"/>
      <c r="E29" s="82"/>
    </row>
    <row r="30" spans="1:5" x14ac:dyDescent="0.25">
      <c r="A30" s="146" t="s">
        <v>421</v>
      </c>
      <c r="B30" s="73">
        <v>205</v>
      </c>
      <c r="C30" s="80"/>
      <c r="D30" s="145"/>
      <c r="E30" s="83"/>
    </row>
    <row r="31" spans="1:5" x14ac:dyDescent="0.25">
      <c r="A31" s="146" t="s">
        <v>422</v>
      </c>
      <c r="B31" s="73">
        <v>127</v>
      </c>
      <c r="C31" s="80"/>
      <c r="D31" s="145"/>
      <c r="E31" s="82"/>
    </row>
    <row r="32" spans="1:5" x14ac:dyDescent="0.25">
      <c r="A32" s="153" t="s">
        <v>99</v>
      </c>
      <c r="B32" s="139"/>
      <c r="C32" s="140"/>
      <c r="D32" s="140"/>
      <c r="E32" s="141"/>
    </row>
    <row r="33" spans="1:5" x14ac:dyDescent="0.25">
      <c r="A33" s="143" t="s">
        <v>100</v>
      </c>
      <c r="B33" s="73">
        <v>80</v>
      </c>
      <c r="C33" s="80"/>
      <c r="D33" s="145"/>
      <c r="E33" s="82"/>
    </row>
    <row r="34" spans="1:5" x14ac:dyDescent="0.25">
      <c r="A34" s="143" t="s">
        <v>101</v>
      </c>
      <c r="B34" s="73">
        <v>78</v>
      </c>
      <c r="C34" s="80"/>
      <c r="D34" s="145"/>
      <c r="E34" s="82"/>
    </row>
    <row r="35" spans="1:5" x14ac:dyDescent="0.25">
      <c r="A35" s="146" t="s">
        <v>343</v>
      </c>
      <c r="B35" s="73">
        <v>79</v>
      </c>
      <c r="C35" s="80"/>
      <c r="D35" s="145"/>
      <c r="E35" s="83"/>
    </row>
    <row r="36" spans="1:5" x14ac:dyDescent="0.25">
      <c r="A36" s="146" t="s">
        <v>344</v>
      </c>
      <c r="B36" s="73">
        <v>81</v>
      </c>
      <c r="C36" s="46"/>
      <c r="D36" s="145"/>
      <c r="E36" s="83"/>
    </row>
    <row r="37" spans="1:5" x14ac:dyDescent="0.25">
      <c r="A37" s="153" t="s">
        <v>345</v>
      </c>
      <c r="B37" s="139"/>
      <c r="C37" s="140"/>
      <c r="D37" s="140"/>
      <c r="E37" s="141"/>
    </row>
    <row r="38" spans="1:5" x14ac:dyDescent="0.25">
      <c r="A38" s="143" t="s">
        <v>440</v>
      </c>
      <c r="B38" s="73">
        <v>82</v>
      </c>
      <c r="C38" s="80"/>
      <c r="D38" s="145"/>
      <c r="E38" s="82"/>
    </row>
    <row r="39" spans="1:5" x14ac:dyDescent="0.25">
      <c r="A39" s="146" t="s">
        <v>346</v>
      </c>
      <c r="B39" s="73">
        <v>85</v>
      </c>
      <c r="C39" s="80"/>
      <c r="D39" s="145"/>
      <c r="E39" s="83"/>
    </row>
    <row r="40" spans="1:5" x14ac:dyDescent="0.25">
      <c r="A40" s="146" t="s">
        <v>348</v>
      </c>
      <c r="B40" s="73">
        <v>86</v>
      </c>
      <c r="C40" s="46"/>
      <c r="D40" s="145"/>
      <c r="E40" s="83"/>
    </row>
    <row r="41" spans="1:5" x14ac:dyDescent="0.25">
      <c r="A41" s="143" t="s">
        <v>347</v>
      </c>
      <c r="B41" s="73">
        <v>83</v>
      </c>
      <c r="C41" s="80"/>
      <c r="D41" s="145"/>
      <c r="E41" s="82"/>
    </row>
    <row r="42" spans="1:5" x14ac:dyDescent="0.25">
      <c r="A42" s="146" t="s">
        <v>642</v>
      </c>
      <c r="B42" s="73">
        <v>88</v>
      </c>
      <c r="C42" s="80"/>
      <c r="D42" s="145"/>
      <c r="E42" s="82"/>
    </row>
    <row r="43" spans="1:5" x14ac:dyDescent="0.25">
      <c r="A43" s="146" t="s">
        <v>643</v>
      </c>
      <c r="B43" s="73">
        <v>89</v>
      </c>
      <c r="C43" s="80"/>
      <c r="D43" s="145"/>
      <c r="E43" s="83"/>
    </row>
    <row r="44" spans="1:5" x14ac:dyDescent="0.25">
      <c r="A44" s="153" t="s">
        <v>103</v>
      </c>
      <c r="B44" s="139"/>
      <c r="C44" s="140"/>
      <c r="D44" s="140"/>
      <c r="E44" s="141"/>
    </row>
    <row r="45" spans="1:5" x14ac:dyDescent="0.25">
      <c r="A45" s="143" t="s">
        <v>617</v>
      </c>
      <c r="B45" s="73">
        <v>9</v>
      </c>
      <c r="C45" s="80"/>
      <c r="D45" s="145"/>
      <c r="E45" s="82"/>
    </row>
    <row r="46" spans="1:5" x14ac:dyDescent="0.25">
      <c r="A46" s="143" t="s">
        <v>30</v>
      </c>
      <c r="B46" s="73">
        <v>8</v>
      </c>
      <c r="C46" s="80"/>
      <c r="D46" s="145"/>
      <c r="E46" s="82"/>
    </row>
    <row r="47" spans="1:5" x14ac:dyDescent="0.25">
      <c r="A47" s="143" t="s">
        <v>307</v>
      </c>
      <c r="B47" s="154"/>
      <c r="C47" s="80"/>
      <c r="D47" s="145"/>
      <c r="E47" s="82"/>
    </row>
    <row r="48" spans="1:5" ht="47.25" x14ac:dyDescent="0.25">
      <c r="A48" s="143" t="s">
        <v>306</v>
      </c>
      <c r="B48" s="154"/>
      <c r="C48" s="80"/>
      <c r="D48" s="145"/>
      <c r="E48" s="82"/>
    </row>
    <row r="49" spans="1:5" x14ac:dyDescent="0.25">
      <c r="A49" s="143" t="s">
        <v>308</v>
      </c>
      <c r="B49" s="154"/>
      <c r="C49" s="80"/>
      <c r="D49" s="145"/>
      <c r="E49" s="82"/>
    </row>
    <row r="50" spans="1:5" ht="31.5" x14ac:dyDescent="0.25">
      <c r="A50" s="143" t="s">
        <v>310</v>
      </c>
      <c r="B50" s="154"/>
      <c r="C50" s="80"/>
      <c r="D50" s="145"/>
      <c r="E50" s="82"/>
    </row>
    <row r="51" spans="1:5" x14ac:dyDescent="0.25">
      <c r="A51" s="143" t="s">
        <v>31</v>
      </c>
      <c r="B51" s="154"/>
      <c r="C51" s="80"/>
      <c r="D51" s="145"/>
      <c r="E51" s="82"/>
    </row>
    <row r="52" spans="1:5" x14ac:dyDescent="0.25">
      <c r="A52" s="143" t="s">
        <v>309</v>
      </c>
      <c r="B52" s="154"/>
      <c r="C52" s="80"/>
      <c r="D52" s="145"/>
      <c r="E52" s="82"/>
    </row>
    <row r="53" spans="1:5" ht="31.5" x14ac:dyDescent="0.25">
      <c r="A53" s="143" t="s">
        <v>322</v>
      </c>
      <c r="B53" s="154"/>
      <c r="C53" s="80"/>
      <c r="D53" s="145"/>
      <c r="E53" s="82"/>
    </row>
    <row r="54" spans="1:5" x14ac:dyDescent="0.25">
      <c r="A54" s="153" t="s">
        <v>45</v>
      </c>
      <c r="B54" s="139"/>
      <c r="C54" s="155"/>
      <c r="D54" s="155"/>
      <c r="E54" s="141"/>
    </row>
    <row r="55" spans="1:5" x14ac:dyDescent="0.25">
      <c r="A55" s="146" t="s">
        <v>628</v>
      </c>
      <c r="B55" s="73">
        <v>84</v>
      </c>
      <c r="C55" s="80"/>
      <c r="D55" s="145"/>
      <c r="E55" s="82"/>
    </row>
    <row r="56" spans="1:5" x14ac:dyDescent="0.25">
      <c r="A56" s="146" t="s">
        <v>16</v>
      </c>
      <c r="B56" s="73">
        <v>105</v>
      </c>
      <c r="C56" s="80"/>
      <c r="D56" s="145"/>
      <c r="E56" s="83"/>
    </row>
    <row r="57" spans="1:5" x14ac:dyDescent="0.25">
      <c r="A57" s="143" t="s">
        <v>32</v>
      </c>
      <c r="B57" s="154">
        <v>92</v>
      </c>
      <c r="C57" s="80"/>
      <c r="D57" s="145"/>
      <c r="E57" s="82"/>
    </row>
    <row r="58" spans="1:5" x14ac:dyDescent="0.25">
      <c r="A58" s="146" t="s">
        <v>33</v>
      </c>
      <c r="B58" s="154">
        <v>93</v>
      </c>
      <c r="C58" s="80"/>
      <c r="D58" s="145"/>
      <c r="E58" s="83"/>
    </row>
    <row r="59" spans="1:5" x14ac:dyDescent="0.25">
      <c r="A59" s="146" t="s">
        <v>34</v>
      </c>
      <c r="B59" s="73">
        <v>94</v>
      </c>
      <c r="C59" s="80"/>
      <c r="D59" s="145"/>
      <c r="E59" s="82"/>
    </row>
    <row r="60" spans="1:5" x14ac:dyDescent="0.25">
      <c r="A60" s="146" t="s">
        <v>25</v>
      </c>
      <c r="B60" s="73">
        <v>95</v>
      </c>
      <c r="C60" s="80"/>
      <c r="D60" s="145"/>
      <c r="E60" s="83"/>
    </row>
    <row r="61" spans="1:5" x14ac:dyDescent="0.25">
      <c r="A61" s="146" t="s">
        <v>36</v>
      </c>
      <c r="B61" s="73">
        <v>96</v>
      </c>
      <c r="C61" s="80"/>
      <c r="D61" s="145"/>
      <c r="E61" s="82"/>
    </row>
    <row r="62" spans="1:5" x14ac:dyDescent="0.25">
      <c r="A62" s="146" t="s">
        <v>24</v>
      </c>
      <c r="B62" s="73">
        <v>97</v>
      </c>
      <c r="C62" s="80"/>
      <c r="D62" s="145"/>
      <c r="E62" s="83"/>
    </row>
    <row r="63" spans="1:5" x14ac:dyDescent="0.25">
      <c r="A63" s="146" t="s">
        <v>35</v>
      </c>
      <c r="B63" s="73">
        <v>108</v>
      </c>
      <c r="C63" s="80"/>
      <c r="D63" s="145"/>
      <c r="E63" s="82"/>
    </row>
    <row r="64" spans="1:5" x14ac:dyDescent="0.25">
      <c r="A64" s="146" t="s">
        <v>26</v>
      </c>
      <c r="B64" s="73">
        <v>109</v>
      </c>
      <c r="C64" s="80"/>
      <c r="D64" s="145"/>
      <c r="E64" s="83"/>
    </row>
    <row r="65" spans="1:5" x14ac:dyDescent="0.25">
      <c r="A65" s="146" t="s">
        <v>37</v>
      </c>
      <c r="B65" s="73">
        <v>90</v>
      </c>
      <c r="C65" s="80"/>
      <c r="D65" s="145"/>
      <c r="E65" s="82"/>
    </row>
    <row r="66" spans="1:5" x14ac:dyDescent="0.25">
      <c r="A66" s="146" t="s">
        <v>38</v>
      </c>
      <c r="B66" s="73">
        <v>91</v>
      </c>
      <c r="C66" s="80"/>
      <c r="D66" s="145"/>
      <c r="E66" s="83"/>
    </row>
    <row r="67" spans="1:5" x14ac:dyDescent="0.25">
      <c r="A67" s="153" t="s">
        <v>69</v>
      </c>
      <c r="B67" s="139"/>
      <c r="C67" s="140"/>
      <c r="D67" s="140"/>
      <c r="E67" s="141"/>
    </row>
    <row r="68" spans="1:5" x14ac:dyDescent="0.25">
      <c r="A68" s="156" t="s">
        <v>411</v>
      </c>
      <c r="B68" s="73">
        <v>114</v>
      </c>
      <c r="C68" s="80"/>
      <c r="D68" s="145"/>
      <c r="E68" s="83"/>
    </row>
    <row r="69" spans="1:5" x14ac:dyDescent="0.25">
      <c r="A69" s="156" t="s">
        <v>619</v>
      </c>
      <c r="B69" s="73">
        <v>115</v>
      </c>
      <c r="C69" s="80"/>
      <c r="D69" s="145"/>
      <c r="E69" s="83"/>
    </row>
    <row r="70" spans="1:5" ht="31.5" x14ac:dyDescent="0.25">
      <c r="A70" s="143" t="s">
        <v>85</v>
      </c>
      <c r="B70" s="73">
        <v>118</v>
      </c>
      <c r="C70" s="80"/>
      <c r="D70" s="145"/>
      <c r="E70" s="82"/>
    </row>
    <row r="71" spans="1:5" ht="31.5" x14ac:dyDescent="0.25">
      <c r="A71" s="143" t="s">
        <v>84</v>
      </c>
      <c r="B71" s="73">
        <v>116</v>
      </c>
      <c r="C71" s="80"/>
      <c r="D71" s="145"/>
      <c r="E71" s="82"/>
    </row>
    <row r="72" spans="1:5" x14ac:dyDescent="0.25">
      <c r="A72" s="153" t="s">
        <v>305</v>
      </c>
      <c r="B72" s="139"/>
      <c r="C72" s="155"/>
      <c r="D72" s="155"/>
      <c r="E72" s="157"/>
    </row>
    <row r="73" spans="1:5" x14ac:dyDescent="0.25">
      <c r="A73" s="143" t="s">
        <v>316</v>
      </c>
      <c r="B73" s="154"/>
      <c r="C73" s="80"/>
      <c r="D73" s="145"/>
      <c r="E73" s="82"/>
    </row>
    <row r="74" spans="1:5" x14ac:dyDescent="0.25">
      <c r="A74" s="153" t="s">
        <v>3</v>
      </c>
      <c r="B74" s="139"/>
      <c r="C74" s="140"/>
      <c r="D74" s="140"/>
      <c r="E74" s="141"/>
    </row>
    <row r="75" spans="1:5" x14ac:dyDescent="0.25">
      <c r="A75" s="146" t="s">
        <v>301</v>
      </c>
      <c r="B75" s="73">
        <v>201</v>
      </c>
      <c r="C75" s="80"/>
      <c r="D75" s="145"/>
      <c r="E75" s="83"/>
    </row>
    <row r="76" spans="1:5" x14ac:dyDescent="0.25">
      <c r="A76" s="146" t="s">
        <v>596</v>
      </c>
      <c r="B76" s="73">
        <v>200</v>
      </c>
      <c r="C76" s="80"/>
      <c r="D76" s="145"/>
      <c r="E76" s="82"/>
    </row>
    <row r="77" spans="1:5" ht="31.5" x14ac:dyDescent="0.25">
      <c r="A77" s="143" t="s">
        <v>302</v>
      </c>
      <c r="B77" s="154"/>
      <c r="C77" s="80"/>
      <c r="D77" s="145"/>
      <c r="E77" s="82"/>
    </row>
    <row r="78" spans="1:5" ht="47.25" x14ac:dyDescent="0.25">
      <c r="A78" s="143" t="s">
        <v>304</v>
      </c>
      <c r="B78" s="154"/>
      <c r="C78" s="80"/>
      <c r="D78" s="145"/>
      <c r="E78" s="82"/>
    </row>
    <row r="79" spans="1:5" ht="31.5" x14ac:dyDescent="0.25">
      <c r="A79" s="143" t="s">
        <v>312</v>
      </c>
      <c r="B79" s="154"/>
      <c r="C79" s="80"/>
      <c r="D79" s="144" t="s">
        <v>313</v>
      </c>
      <c r="E79" s="82"/>
    </row>
    <row r="80" spans="1:5" ht="31.5" x14ac:dyDescent="0.25">
      <c r="A80" s="143" t="s">
        <v>326</v>
      </c>
      <c r="B80" s="154"/>
      <c r="C80" s="80"/>
      <c r="D80" s="147" t="s">
        <v>325</v>
      </c>
      <c r="E80" s="82"/>
    </row>
    <row r="81" spans="1:5" ht="31.5" x14ac:dyDescent="0.25">
      <c r="A81" s="143" t="s">
        <v>327</v>
      </c>
      <c r="B81" s="154"/>
      <c r="C81" s="80"/>
      <c r="D81" s="147" t="s">
        <v>325</v>
      </c>
      <c r="E81" s="82"/>
    </row>
    <row r="82" spans="1:5" x14ac:dyDescent="0.25">
      <c r="A82" s="153" t="s">
        <v>436</v>
      </c>
      <c r="B82" s="139"/>
      <c r="C82" s="155"/>
      <c r="D82" s="155"/>
      <c r="E82" s="157"/>
    </row>
    <row r="83" spans="1:5" x14ac:dyDescent="0.25">
      <c r="A83" s="143" t="s">
        <v>434</v>
      </c>
      <c r="B83" s="154"/>
      <c r="C83" s="80"/>
      <c r="D83" s="145"/>
      <c r="E83" s="82"/>
    </row>
    <row r="84" spans="1:5" x14ac:dyDescent="0.25">
      <c r="A84" s="153" t="s">
        <v>436</v>
      </c>
      <c r="B84" s="139"/>
      <c r="C84" s="155"/>
      <c r="D84" s="155"/>
      <c r="E84" s="157"/>
    </row>
    <row r="85" spans="1:5" x14ac:dyDescent="0.25">
      <c r="A85" s="146" t="s">
        <v>438</v>
      </c>
      <c r="B85" s="154"/>
      <c r="C85" s="80"/>
      <c r="D85" s="145"/>
      <c r="E85" s="83"/>
    </row>
    <row r="86" spans="1:5" x14ac:dyDescent="0.25">
      <c r="A86" s="146" t="s">
        <v>439</v>
      </c>
      <c r="B86" s="154"/>
      <c r="C86" s="80"/>
      <c r="D86" s="145"/>
      <c r="E86" s="83"/>
    </row>
    <row r="87" spans="1:5" x14ac:dyDescent="0.25">
      <c r="A87" s="153" t="s">
        <v>72</v>
      </c>
      <c r="B87" s="139"/>
      <c r="C87" s="140"/>
      <c r="D87" s="140"/>
      <c r="E87" s="141"/>
    </row>
    <row r="88" spans="1:5" ht="63" x14ac:dyDescent="0.25">
      <c r="A88" s="143" t="s">
        <v>592</v>
      </c>
      <c r="B88" s="158"/>
      <c r="C88" s="80"/>
      <c r="D88" s="145"/>
      <c r="E88" s="82"/>
    </row>
    <row r="89" spans="1:5" x14ac:dyDescent="0.25">
      <c r="A89" s="143" t="s">
        <v>645</v>
      </c>
      <c r="B89" s="154"/>
      <c r="C89" s="80"/>
      <c r="D89" s="145"/>
      <c r="E89" s="82"/>
    </row>
    <row r="90" spans="1:5" x14ac:dyDescent="0.25">
      <c r="A90" s="153" t="s">
        <v>351</v>
      </c>
      <c r="B90" s="139"/>
      <c r="C90" s="140"/>
      <c r="D90" s="140"/>
      <c r="E90" s="141"/>
    </row>
    <row r="91" spans="1:5" x14ac:dyDescent="0.25">
      <c r="A91" s="148" t="s">
        <v>352</v>
      </c>
      <c r="B91" s="154"/>
      <c r="C91" s="46"/>
      <c r="D91" s="46"/>
      <c r="E91" s="81"/>
    </row>
    <row r="92" spans="1:5" x14ac:dyDescent="0.25">
      <c r="A92" s="148" t="s">
        <v>11</v>
      </c>
      <c r="B92" s="154"/>
      <c r="C92" s="46"/>
      <c r="D92" s="46"/>
      <c r="E92" s="81"/>
    </row>
    <row r="93" spans="1:5" x14ac:dyDescent="0.25">
      <c r="A93" s="153" t="s">
        <v>365</v>
      </c>
      <c r="B93" s="139"/>
      <c r="C93" s="140"/>
      <c r="D93" s="140"/>
      <c r="E93" s="141"/>
    </row>
    <row r="94" spans="1:5" x14ac:dyDescent="0.25">
      <c r="A94" s="146" t="s">
        <v>353</v>
      </c>
      <c r="B94" s="154"/>
      <c r="C94" s="46"/>
      <c r="D94" s="46"/>
      <c r="E94" s="81"/>
    </row>
    <row r="95" spans="1:5" x14ac:dyDescent="0.25">
      <c r="A95" s="153" t="s">
        <v>73</v>
      </c>
      <c r="B95" s="139"/>
      <c r="C95" s="140"/>
      <c r="D95" s="140"/>
      <c r="E95" s="141"/>
    </row>
    <row r="96" spans="1:5" x14ac:dyDescent="0.25">
      <c r="A96" s="146" t="s">
        <v>647</v>
      </c>
      <c r="B96" s="154"/>
      <c r="C96" s="46"/>
      <c r="D96" s="147" t="s">
        <v>315</v>
      </c>
      <c r="E96" s="81"/>
    </row>
    <row r="97" spans="1:5" x14ac:dyDescent="0.25">
      <c r="A97" s="146" t="s">
        <v>646</v>
      </c>
      <c r="B97" s="154"/>
      <c r="C97" s="46"/>
      <c r="D97" s="147" t="s">
        <v>315</v>
      </c>
      <c r="E97" s="81"/>
    </row>
    <row r="98" spans="1:5" x14ac:dyDescent="0.25">
      <c r="A98" s="146" t="s">
        <v>49</v>
      </c>
      <c r="B98" s="154"/>
      <c r="C98" s="46"/>
      <c r="D98" s="147" t="s">
        <v>315</v>
      </c>
      <c r="E98" s="81"/>
    </row>
    <row r="99" spans="1:5" x14ac:dyDescent="0.25">
      <c r="A99" s="146" t="s">
        <v>46</v>
      </c>
      <c r="B99" s="154"/>
      <c r="C99" s="46"/>
      <c r="D99" s="147" t="s">
        <v>315</v>
      </c>
      <c r="E99" s="81"/>
    </row>
    <row r="100" spans="1:5" x14ac:dyDescent="0.25">
      <c r="A100" s="146" t="s">
        <v>47</v>
      </c>
      <c r="B100" s="154"/>
      <c r="C100" s="46"/>
      <c r="D100" s="147" t="s">
        <v>315</v>
      </c>
      <c r="E100" s="81"/>
    </row>
    <row r="101" spans="1:5" x14ac:dyDescent="0.25">
      <c r="A101" s="146" t="s">
        <v>336</v>
      </c>
      <c r="B101" s="154"/>
      <c r="C101" s="46"/>
      <c r="D101" s="147" t="s">
        <v>315</v>
      </c>
      <c r="E101" s="81"/>
    </row>
    <row r="102" spans="1:5" x14ac:dyDescent="0.25">
      <c r="A102" s="146" t="s">
        <v>337</v>
      </c>
      <c r="B102" s="154"/>
      <c r="C102" s="46"/>
      <c r="D102" s="147" t="s">
        <v>315</v>
      </c>
      <c r="E102" s="81"/>
    </row>
    <row r="103" spans="1:5" x14ac:dyDescent="0.25">
      <c r="A103" s="146" t="s">
        <v>335</v>
      </c>
      <c r="B103" s="154"/>
      <c r="C103" s="46"/>
      <c r="D103" s="147" t="s">
        <v>315</v>
      </c>
      <c r="E103" s="81"/>
    </row>
    <row r="104" spans="1:5" x14ac:dyDescent="0.25">
      <c r="A104" s="146" t="s">
        <v>339</v>
      </c>
      <c r="B104" s="154"/>
      <c r="C104" s="46"/>
      <c r="D104" s="147" t="s">
        <v>315</v>
      </c>
      <c r="E104" s="81"/>
    </row>
    <row r="105" spans="1:5" x14ac:dyDescent="0.25">
      <c r="A105" s="146" t="s">
        <v>74</v>
      </c>
      <c r="B105" s="154"/>
      <c r="C105" s="46"/>
      <c r="D105" s="147" t="s">
        <v>315</v>
      </c>
      <c r="E105" s="81"/>
    </row>
    <row r="106" spans="1:5" x14ac:dyDescent="0.25">
      <c r="A106" s="146" t="s">
        <v>247</v>
      </c>
      <c r="B106" s="154"/>
      <c r="C106" s="46"/>
      <c r="D106" s="147" t="s">
        <v>315</v>
      </c>
      <c r="E106" s="81"/>
    </row>
    <row r="107" spans="1:5" x14ac:dyDescent="0.25">
      <c r="A107" s="146" t="s">
        <v>338</v>
      </c>
      <c r="B107" s="154"/>
      <c r="C107" s="46"/>
      <c r="D107" s="147" t="s">
        <v>315</v>
      </c>
      <c r="E107" s="81"/>
    </row>
    <row r="108" spans="1:5" x14ac:dyDescent="0.25">
      <c r="A108" s="146" t="s">
        <v>2</v>
      </c>
      <c r="B108" s="154"/>
      <c r="C108" s="46"/>
      <c r="D108" s="147" t="s">
        <v>315</v>
      </c>
      <c r="E108" s="81"/>
    </row>
    <row r="109" spans="1:5" x14ac:dyDescent="0.25">
      <c r="A109" s="146" t="s">
        <v>51</v>
      </c>
      <c r="B109" s="154"/>
      <c r="C109" s="46"/>
      <c r="D109" s="147" t="s">
        <v>315</v>
      </c>
      <c r="E109" s="81"/>
    </row>
    <row r="110" spans="1:5" x14ac:dyDescent="0.25">
      <c r="A110" s="146" t="s">
        <v>52</v>
      </c>
      <c r="B110" s="154"/>
      <c r="C110" s="46"/>
      <c r="D110" s="147" t="s">
        <v>315</v>
      </c>
      <c r="E110" s="81"/>
    </row>
    <row r="111" spans="1:5" x14ac:dyDescent="0.25">
      <c r="A111" s="146" t="s">
        <v>53</v>
      </c>
      <c r="B111" s="154"/>
      <c r="C111" s="46"/>
      <c r="D111" s="147" t="s">
        <v>315</v>
      </c>
      <c r="E111" s="81"/>
    </row>
    <row r="112" spans="1:5" x14ac:dyDescent="0.25">
      <c r="A112" s="146" t="s">
        <v>54</v>
      </c>
      <c r="B112" s="154"/>
      <c r="C112" s="46"/>
      <c r="D112" s="147" t="s">
        <v>315</v>
      </c>
      <c r="E112" s="81"/>
    </row>
    <row r="113" spans="1:5" x14ac:dyDescent="0.25">
      <c r="A113" s="146" t="s">
        <v>246</v>
      </c>
      <c r="B113" s="154"/>
      <c r="C113" s="46"/>
      <c r="D113" s="147" t="s">
        <v>315</v>
      </c>
      <c r="E113" s="81"/>
    </row>
    <row r="114" spans="1:5" x14ac:dyDescent="0.25">
      <c r="A114" s="146" t="s">
        <v>48</v>
      </c>
      <c r="B114" s="154"/>
      <c r="C114" s="46"/>
      <c r="D114" s="147" t="s">
        <v>315</v>
      </c>
      <c r="E114" s="81"/>
    </row>
    <row r="115" spans="1:5" x14ac:dyDescent="0.25">
      <c r="A115" s="146" t="s">
        <v>56</v>
      </c>
      <c r="B115" s="154"/>
      <c r="C115" s="46"/>
      <c r="D115" s="147" t="s">
        <v>315</v>
      </c>
      <c r="E115" s="81"/>
    </row>
    <row r="116" spans="1:5" x14ac:dyDescent="0.25">
      <c r="A116" s="146" t="s">
        <v>21</v>
      </c>
      <c r="B116" s="154"/>
      <c r="C116" s="46"/>
      <c r="D116" s="147" t="s">
        <v>315</v>
      </c>
      <c r="E116" s="81"/>
    </row>
    <row r="117" spans="1:5" x14ac:dyDescent="0.25">
      <c r="A117" s="146" t="s">
        <v>55</v>
      </c>
      <c r="B117" s="154"/>
      <c r="C117" s="46"/>
      <c r="D117" s="147" t="s">
        <v>315</v>
      </c>
      <c r="E117" s="81"/>
    </row>
    <row r="118" spans="1:5" x14ac:dyDescent="0.25">
      <c r="A118" s="146" t="s">
        <v>0</v>
      </c>
      <c r="B118" s="73"/>
      <c r="C118" s="46"/>
      <c r="D118" s="147" t="s">
        <v>315</v>
      </c>
      <c r="E118" s="81"/>
    </row>
    <row r="119" spans="1:5" x14ac:dyDescent="0.25">
      <c r="A119" s="143" t="s">
        <v>42</v>
      </c>
      <c r="B119" s="154"/>
      <c r="C119" s="46"/>
      <c r="D119" s="147" t="s">
        <v>315</v>
      </c>
      <c r="E119" s="81"/>
    </row>
    <row r="134" spans="1:4" x14ac:dyDescent="0.25">
      <c r="A134" s="159"/>
      <c r="B134" s="160"/>
      <c r="C134" s="142"/>
      <c r="D134" s="142"/>
    </row>
  </sheetData>
  <sheetProtection sheet="1" selectLockedCells="1" autoFilter="0"/>
  <autoFilter ref="A1:F119" xr:uid="{00000000-0001-0000-0700-000000000000}"/>
  <dataConsolidate/>
  <dataValidations count="23">
    <dataValidation type="list" allowBlank="1" showInputMessage="1" showErrorMessage="1" sqref="H102:J102 H87:H94 I87:J101 I103:J107 H108:J108 H113:H2036 I109:J2035 H2:J66 H67:J86" xr:uid="{5939DAD8-72A3-47FD-91F8-664004D10821}">
      <formula1>$T$2:$T$5</formula1>
    </dataValidation>
    <dataValidation type="list" allowBlank="1" showInputMessage="1" showErrorMessage="1" sqref="C3" xr:uid="{FAC6AC59-BD2F-4FD2-ABF7-E2B9D8CDD17D}">
      <formula1>LOV_Building_Classification</formula1>
    </dataValidation>
    <dataValidation type="list" allowBlank="1" showInputMessage="1" showErrorMessage="1" sqref="C7:C8 C13 C22:C23 C25 C33 C77 C48 C50:C51 C53 C55 C57 C59 C63 C61 C42 C70:C71 C65" xr:uid="{27AA25D1-73EC-48D8-B1D6-5DBEA65E7455}">
      <formula1>LOV_YN</formula1>
    </dataValidation>
    <dataValidation type="decimal" allowBlank="1" showInputMessage="1" showErrorMessage="1" sqref="C4" xr:uid="{306BA1DA-9A7B-466D-894F-F965212805B7}">
      <formula1>1900</formula1>
      <formula2>2050</formula2>
    </dataValidation>
    <dataValidation type="list" allowBlank="1" showInputMessage="1" showErrorMessage="1" sqref="C78" xr:uid="{A1BB1A2C-9AA5-4D30-9A37-9658FFB5D45F}">
      <formula1>LOV_YNNA</formula1>
    </dataValidation>
    <dataValidation type="list" allowBlank="1" showInputMessage="1" showErrorMessage="1" sqref="C5" xr:uid="{5CAC7ED0-E7BF-4CC1-B1D8-3E93A858B63A}">
      <formula1>LOV_Construction_Type</formula1>
    </dataValidation>
    <dataValidation type="list" allowBlank="1" showInputMessage="1" showErrorMessage="1" sqref="C10" xr:uid="{025B9778-F822-40D5-867E-27A81201B4A6}">
      <formula1>LOV_Dwelling_Type</formula1>
    </dataValidation>
    <dataValidation type="list" allowBlank="1" showInputMessage="1" showErrorMessage="1" sqref="C20" xr:uid="{0119AC93-F3BE-46E5-988E-5AB2A213A642}">
      <formula1>LOV_Roof_Type</formula1>
    </dataValidation>
    <dataValidation type="list" allowBlank="1" showInputMessage="1" showErrorMessage="1" sqref="C41:C42" xr:uid="{6C1F27F0-905B-496F-BC68-E5B251D6174C}">
      <formula1>LOV_Water_Meter_Type</formula1>
    </dataValidation>
    <dataValidation type="whole" allowBlank="1" showInputMessage="1" showErrorMessage="1" error="Number must be between 1 and 99" sqref="C11" xr:uid="{53CD6B15-373F-4A96-B7E9-B9A71A28F339}">
      <formula1>1</formula1>
      <formula2>99</formula2>
    </dataValidation>
    <dataValidation type="list" allowBlank="1" showInputMessage="1" showErrorMessage="1" sqref="C12" xr:uid="{81183003-E19A-4B58-8C25-1CF9C993A350}">
      <formula1>LOV_Property_Level</formula1>
    </dataValidation>
    <dataValidation type="list" allowBlank="1" showInputMessage="1" showErrorMessage="1" sqref="C39" xr:uid="{B143F3C7-4985-410D-B5CB-E0D35EBCB600}">
      <formula1>LOV_Water_Meter_Locations</formula1>
    </dataValidation>
    <dataValidation type="list" allowBlank="1" showInputMessage="1" showErrorMessage="1" sqref="C46" xr:uid="{5738B973-9E20-4D0F-A278-D3F61FADD24C}">
      <formula1>LOV_Laundry_Facilities</formula1>
    </dataValidation>
    <dataValidation type="whole" allowBlank="1" showInputMessage="1" showErrorMessage="1" sqref="C14" xr:uid="{3D0B6184-DBF9-4309-B094-E4FAC3533EDA}">
      <formula1>0</formula1>
      <formula2>99</formula2>
    </dataValidation>
    <dataValidation type="list" allowBlank="1" showInputMessage="1" showErrorMessage="1" sqref="C27" xr:uid="{B0B1F7CE-2A00-4861-A4DB-9478DC0A0CBC}">
      <formula1>LOV_Electric_Meter_Locations</formula1>
    </dataValidation>
    <dataValidation type="list" allowBlank="1" showInputMessage="1" showErrorMessage="1" sqref="C35" xr:uid="{8CCA73AA-A792-4F89-B2EA-A9CA09E0D431}">
      <formula1>LOV_Gas_Meter_Locations</formula1>
    </dataValidation>
    <dataValidation type="list" allowBlank="1" showInputMessage="1" showErrorMessage="1" sqref="C75" xr:uid="{747FF58E-2B0B-4017-9033-7EA42723C431}">
      <formula1>LOV_HWS_Types</formula1>
    </dataValidation>
    <dataValidation type="list" allowBlank="1" showInputMessage="1" showErrorMessage="1" sqref="C30:C31" xr:uid="{7324E762-17DC-4A94-AD94-BF5911F74C4C}">
      <formula1>LOV_Smoke_Alarm_Types</formula1>
    </dataValidation>
    <dataValidation type="list" allowBlank="1" showInputMessage="1" showErrorMessage="1" sqref="C45" xr:uid="{80FB0404-41ED-4B5A-8473-17217DD972B4}">
      <formula1>LOV_Car_Parking</formula1>
    </dataValidation>
    <dataValidation type="list" allowBlank="1" showInputMessage="1" showErrorMessage="1" sqref="C68" xr:uid="{217E38B7-BE84-45DA-9665-C8A219AE7E07}">
      <formula1>LOV_Window_Types</formula1>
    </dataValidation>
    <dataValidation type="list" allowBlank="1" showInputMessage="1" showErrorMessage="1" sqref="C69" xr:uid="{E6C6C407-6A71-4746-82B9-D533633B55FE}">
      <formula1>LOV_Window_Materials</formula1>
    </dataValidation>
    <dataValidation type="decimal" allowBlank="1" showInputMessage="1" showErrorMessage="1" sqref="C29 C16:C18" xr:uid="{E2BA2063-CE5D-4339-9284-C341DAAC1390}">
      <formula1>0</formula1>
      <formula2>99</formula2>
    </dataValidation>
    <dataValidation type="list" allowBlank="1" showInputMessage="1" showErrorMessage="1" sqref="C73" xr:uid="{664D1067-5D3B-493A-8182-F677D1D42145}">
      <formula1>LOV_Stoves</formula1>
    </dataValidation>
  </dataValidations>
  <pageMargins left="0.70866141732283472" right="0.70866141732283472" top="0.74803149606299213" bottom="0.74803149606299213" header="0.31496062992125984" footer="0.31496062992125984"/>
  <pageSetup paperSize="9" scale="7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5E80C-BE6E-4B69-B7B1-1E2EC898D879}">
  <dimension ref="A1:E24"/>
  <sheetViews>
    <sheetView workbookViewId="0">
      <selection activeCell="C3" sqref="C3"/>
    </sheetView>
  </sheetViews>
  <sheetFormatPr defaultRowHeight="15" x14ac:dyDescent="0.25"/>
  <cols>
    <col min="1" max="1" width="41.85546875" bestFit="1" customWidth="1"/>
    <col min="2" max="2" width="12.7109375" style="207" hidden="1" customWidth="1"/>
    <col min="4" max="4" width="50.7109375" customWidth="1"/>
    <col min="5" max="5" width="9.28515625" bestFit="1" customWidth="1"/>
  </cols>
  <sheetData>
    <row r="1" spans="1:5" ht="31.5" x14ac:dyDescent="0.25">
      <c r="A1" s="216" t="s">
        <v>463</v>
      </c>
      <c r="B1" s="217" t="s">
        <v>590</v>
      </c>
      <c r="C1" s="216" t="s">
        <v>430</v>
      </c>
      <c r="D1" s="218" t="s">
        <v>431</v>
      </c>
      <c r="E1" s="218" t="s">
        <v>349</v>
      </c>
    </row>
    <row r="2" spans="1:5" ht="15.75" x14ac:dyDescent="0.25">
      <c r="A2" s="213" t="s">
        <v>5509</v>
      </c>
      <c r="B2" s="215"/>
      <c r="C2" s="214"/>
      <c r="D2" s="214"/>
      <c r="E2" s="214"/>
    </row>
    <row r="3" spans="1:5" ht="15.75" x14ac:dyDescent="0.25">
      <c r="A3" s="40" t="s">
        <v>5510</v>
      </c>
      <c r="B3" s="215">
        <v>190</v>
      </c>
      <c r="C3" s="219" t="s">
        <v>565</v>
      </c>
      <c r="D3" s="41"/>
      <c r="E3" s="41"/>
    </row>
    <row r="4" spans="1:5" ht="15.75" x14ac:dyDescent="0.25">
      <c r="A4" s="40" t="s">
        <v>5511</v>
      </c>
      <c r="B4" s="215" t="s">
        <v>5530</v>
      </c>
      <c r="C4" s="219" t="s">
        <v>565</v>
      </c>
      <c r="D4" s="41"/>
      <c r="E4" s="41"/>
    </row>
    <row r="5" spans="1:5" ht="15.75" x14ac:dyDescent="0.25">
      <c r="A5" s="40" t="s">
        <v>5512</v>
      </c>
      <c r="B5" s="215" t="s">
        <v>5531</v>
      </c>
      <c r="C5" s="219" t="s">
        <v>565</v>
      </c>
      <c r="D5" s="41"/>
      <c r="E5" s="41"/>
    </row>
    <row r="6" spans="1:5" ht="15.75" x14ac:dyDescent="0.25">
      <c r="A6" s="40" t="s">
        <v>5513</v>
      </c>
      <c r="B6" s="215" t="s">
        <v>5532</v>
      </c>
      <c r="C6" s="219" t="s">
        <v>565</v>
      </c>
      <c r="D6" s="41"/>
      <c r="E6" s="41"/>
    </row>
    <row r="7" spans="1:5" ht="15.75" x14ac:dyDescent="0.25">
      <c r="A7" s="40" t="s">
        <v>5514</v>
      </c>
      <c r="B7" s="215" t="s">
        <v>5533</v>
      </c>
      <c r="C7" s="219" t="s">
        <v>565</v>
      </c>
      <c r="D7" s="41"/>
      <c r="E7" s="41"/>
    </row>
    <row r="8" spans="1:5" ht="15.75" x14ac:dyDescent="0.25">
      <c r="A8" s="40" t="s">
        <v>5515</v>
      </c>
      <c r="B8" s="215" t="s">
        <v>5534</v>
      </c>
      <c r="C8" s="219" t="s">
        <v>565</v>
      </c>
      <c r="D8" s="41"/>
      <c r="E8" s="41"/>
    </row>
    <row r="9" spans="1:5" ht="15.75" x14ac:dyDescent="0.25">
      <c r="A9" s="40" t="s">
        <v>5516</v>
      </c>
      <c r="B9" s="215" t="s">
        <v>5535</v>
      </c>
      <c r="C9" s="219" t="s">
        <v>565</v>
      </c>
      <c r="D9" s="41"/>
      <c r="E9" s="41"/>
    </row>
    <row r="10" spans="1:5" ht="15.75" x14ac:dyDescent="0.25">
      <c r="A10" s="40" t="s">
        <v>5517</v>
      </c>
      <c r="B10" s="215" t="s">
        <v>5536</v>
      </c>
      <c r="C10" s="219" t="s">
        <v>565</v>
      </c>
      <c r="D10" s="41"/>
      <c r="E10" s="41"/>
    </row>
    <row r="11" spans="1:5" ht="15.75" x14ac:dyDescent="0.25">
      <c r="A11" s="40" t="s">
        <v>5518</v>
      </c>
      <c r="B11" s="215" t="s">
        <v>5537</v>
      </c>
      <c r="C11" s="219" t="s">
        <v>565</v>
      </c>
      <c r="D11" s="41"/>
      <c r="E11" s="41"/>
    </row>
    <row r="12" spans="1:5" ht="15.75" x14ac:dyDescent="0.25">
      <c r="A12" s="40" t="s">
        <v>5519</v>
      </c>
      <c r="B12" s="215" t="s">
        <v>5538</v>
      </c>
      <c r="C12" s="219" t="s">
        <v>565</v>
      </c>
      <c r="D12" s="41"/>
      <c r="E12" s="41"/>
    </row>
    <row r="13" spans="1:5" ht="15.75" x14ac:dyDescent="0.25">
      <c r="A13" s="73" t="s">
        <v>5520</v>
      </c>
      <c r="B13" s="215" t="s">
        <v>5546</v>
      </c>
      <c r="C13" s="219" t="s">
        <v>565</v>
      </c>
      <c r="D13" s="41"/>
      <c r="E13" s="41"/>
    </row>
    <row r="14" spans="1:5" ht="15.75" x14ac:dyDescent="0.25">
      <c r="A14" s="73" t="s">
        <v>5521</v>
      </c>
      <c r="B14" s="215" t="s">
        <v>5570</v>
      </c>
      <c r="C14" s="219" t="s">
        <v>565</v>
      </c>
      <c r="D14" s="41"/>
      <c r="E14" s="41"/>
    </row>
    <row r="15" spans="1:5" ht="15.75" x14ac:dyDescent="0.25">
      <c r="A15" s="213" t="s">
        <v>5522</v>
      </c>
      <c r="B15" s="215"/>
      <c r="C15" s="214"/>
      <c r="D15" s="214"/>
      <c r="E15" s="214"/>
    </row>
    <row r="16" spans="1:5" ht="15.75" x14ac:dyDescent="0.25">
      <c r="A16" s="40" t="s">
        <v>5523</v>
      </c>
      <c r="B16" s="215" t="s">
        <v>5539</v>
      </c>
      <c r="C16" s="219" t="s">
        <v>565</v>
      </c>
      <c r="D16" s="41"/>
      <c r="E16" s="41"/>
    </row>
    <row r="17" spans="1:5" ht="15.75" x14ac:dyDescent="0.25">
      <c r="A17" s="40" t="s">
        <v>5524</v>
      </c>
      <c r="B17" s="215" t="s">
        <v>5540</v>
      </c>
      <c r="C17" s="219" t="s">
        <v>565</v>
      </c>
      <c r="D17" s="41"/>
      <c r="E17" s="41"/>
    </row>
    <row r="18" spans="1:5" ht="15.75" x14ac:dyDescent="0.25">
      <c r="A18" s="40" t="s">
        <v>5525</v>
      </c>
      <c r="B18" s="215" t="s">
        <v>5541</v>
      </c>
      <c r="C18" s="219" t="s">
        <v>565</v>
      </c>
      <c r="D18" s="41"/>
      <c r="E18" s="41"/>
    </row>
    <row r="19" spans="1:5" ht="15.75" x14ac:dyDescent="0.25">
      <c r="A19" s="40" t="s">
        <v>5526</v>
      </c>
      <c r="B19" s="215" t="s">
        <v>5542</v>
      </c>
      <c r="C19" s="219" t="s">
        <v>565</v>
      </c>
      <c r="D19" s="41"/>
      <c r="E19" s="41"/>
    </row>
    <row r="20" spans="1:5" ht="15.75" x14ac:dyDescent="0.25">
      <c r="A20" s="40" t="s">
        <v>5513</v>
      </c>
      <c r="B20" s="215" t="s">
        <v>5574</v>
      </c>
      <c r="C20" s="219" t="s">
        <v>565</v>
      </c>
      <c r="D20" s="41"/>
      <c r="E20" s="41"/>
    </row>
    <row r="21" spans="1:5" ht="15.75" x14ac:dyDescent="0.25">
      <c r="A21" s="73" t="s">
        <v>5527</v>
      </c>
      <c r="B21" s="215" t="s">
        <v>5545</v>
      </c>
      <c r="C21" s="219" t="s">
        <v>565</v>
      </c>
      <c r="D21" s="41"/>
      <c r="E21" s="41"/>
    </row>
    <row r="22" spans="1:5" ht="15.75" x14ac:dyDescent="0.25">
      <c r="A22" s="73" t="s">
        <v>5528</v>
      </c>
      <c r="B22" s="215" t="s">
        <v>5543</v>
      </c>
      <c r="C22" s="219" t="s">
        <v>565</v>
      </c>
      <c r="D22" s="41"/>
      <c r="E22" s="41"/>
    </row>
    <row r="23" spans="1:5" ht="15.75" x14ac:dyDescent="0.25">
      <c r="A23" s="73" t="s">
        <v>5529</v>
      </c>
      <c r="B23" s="215" t="s">
        <v>5544</v>
      </c>
      <c r="C23" s="219" t="s">
        <v>565</v>
      </c>
      <c r="D23" s="41"/>
      <c r="E23" s="41"/>
    </row>
    <row r="24" spans="1:5" ht="15.75" x14ac:dyDescent="0.25">
      <c r="A24" s="73" t="s">
        <v>5547</v>
      </c>
      <c r="B24" s="215" t="s">
        <v>5548</v>
      </c>
      <c r="C24" s="219" t="s">
        <v>565</v>
      </c>
      <c r="D24" s="41"/>
      <c r="E24" s="41"/>
    </row>
  </sheetData>
  <sheetProtection sheet="1" objects="1" scenarios="1" selectLockedCells="1" autoFilter="0"/>
  <dataValidations count="1">
    <dataValidation type="list" allowBlank="1" showInputMessage="1" showErrorMessage="1" sqref="C3:C14 C16:C24" xr:uid="{2829C369-FA02-45BA-9AC1-47FACB98176E}">
      <formula1>LOV_YN</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zoomScaleNormal="100" workbookViewId="0">
      <selection activeCell="B2" sqref="B2"/>
    </sheetView>
  </sheetViews>
  <sheetFormatPr defaultColWidth="13" defaultRowHeight="15.75" x14ac:dyDescent="0.25"/>
  <cols>
    <col min="1" max="1" width="21.28515625" style="89" customWidth="1"/>
    <col min="2" max="2" width="12.85546875" style="89" bestFit="1" customWidth="1"/>
    <col min="3" max="3" width="50.7109375" style="88" customWidth="1"/>
    <col min="4" max="4" width="9.42578125" style="88" bestFit="1" customWidth="1"/>
    <col min="5" max="5" width="18" style="88" bestFit="1" customWidth="1"/>
    <col min="6" max="7" width="60.7109375" style="88" customWidth="1"/>
    <col min="8" max="16384" width="13" style="88"/>
  </cols>
  <sheetData>
    <row r="1" spans="1:7" s="32" customFormat="1" x14ac:dyDescent="0.25">
      <c r="A1" s="72"/>
      <c r="B1" s="72"/>
    </row>
    <row r="2" spans="1:7" s="32" customFormat="1" x14ac:dyDescent="0.25">
      <c r="A2" s="195" t="s">
        <v>629</v>
      </c>
      <c r="B2" s="41"/>
    </row>
    <row r="3" spans="1:7" s="32" customFormat="1" x14ac:dyDescent="0.25">
      <c r="A3" s="195" t="s">
        <v>654</v>
      </c>
      <c r="B3" s="41"/>
    </row>
    <row r="4" spans="1:7" s="32" customFormat="1" x14ac:dyDescent="0.25">
      <c r="A4" s="72"/>
      <c r="B4" s="72"/>
    </row>
    <row r="5" spans="1:7" s="32" customFormat="1" ht="47.25" x14ac:dyDescent="0.25">
      <c r="A5" s="97" t="s">
        <v>635</v>
      </c>
      <c r="B5" s="97" t="s">
        <v>350</v>
      </c>
      <c r="C5" s="97" t="s">
        <v>636</v>
      </c>
      <c r="D5" s="97" t="s">
        <v>349</v>
      </c>
      <c r="E5" s="97" t="s">
        <v>340</v>
      </c>
      <c r="F5" s="97" t="s">
        <v>395</v>
      </c>
      <c r="G5" s="97" t="s">
        <v>314</v>
      </c>
    </row>
    <row r="6" spans="1:7" x14ac:dyDescent="0.25">
      <c r="A6" s="41"/>
      <c r="B6" s="41"/>
      <c r="C6" s="47"/>
      <c r="D6" s="47"/>
      <c r="E6" s="47"/>
      <c r="F6" s="47"/>
      <c r="G6" s="47"/>
    </row>
    <row r="7" spans="1:7" x14ac:dyDescent="0.25">
      <c r="A7" s="41"/>
      <c r="B7" s="41"/>
      <c r="C7" s="47"/>
      <c r="D7" s="47"/>
      <c r="E7" s="47"/>
      <c r="F7" s="47"/>
      <c r="G7" s="47"/>
    </row>
    <row r="8" spans="1:7" x14ac:dyDescent="0.25">
      <c r="A8" s="41"/>
      <c r="B8" s="41"/>
      <c r="C8" s="47"/>
      <c r="D8" s="47"/>
      <c r="E8" s="47"/>
      <c r="F8" s="47"/>
      <c r="G8" s="47"/>
    </row>
    <row r="9" spans="1:7" x14ac:dyDescent="0.25">
      <c r="A9" s="41"/>
      <c r="B9" s="41"/>
      <c r="C9" s="47"/>
      <c r="D9" s="47"/>
      <c r="E9" s="47"/>
      <c r="F9" s="47"/>
      <c r="G9" s="47"/>
    </row>
    <row r="10" spans="1:7" x14ac:dyDescent="0.25">
      <c r="A10" s="41"/>
      <c r="B10" s="41"/>
      <c r="C10" s="47"/>
      <c r="D10" s="47"/>
      <c r="E10" s="47"/>
      <c r="F10" s="47"/>
      <c r="G10" s="47"/>
    </row>
    <row r="11" spans="1:7" x14ac:dyDescent="0.25">
      <c r="A11" s="41"/>
      <c r="B11" s="41"/>
      <c r="C11" s="47"/>
      <c r="D11" s="47"/>
      <c r="E11" s="47"/>
      <c r="F11" s="47"/>
      <c r="G11" s="47"/>
    </row>
    <row r="12" spans="1:7" x14ac:dyDescent="0.25">
      <c r="A12" s="41"/>
      <c r="B12" s="41"/>
      <c r="C12" s="47"/>
      <c r="D12" s="47"/>
      <c r="E12" s="47"/>
      <c r="F12" s="47"/>
      <c r="G12" s="47"/>
    </row>
    <row r="13" spans="1:7" x14ac:dyDescent="0.25">
      <c r="A13" s="41"/>
      <c r="B13" s="41"/>
      <c r="C13" s="47"/>
      <c r="D13" s="47"/>
      <c r="E13" s="47"/>
      <c r="F13" s="47"/>
      <c r="G13" s="47"/>
    </row>
    <row r="14" spans="1:7" x14ac:dyDescent="0.25">
      <c r="A14" s="41"/>
      <c r="B14" s="41"/>
      <c r="C14" s="47"/>
      <c r="D14" s="47"/>
      <c r="E14" s="47"/>
      <c r="F14" s="47"/>
      <c r="G14" s="47"/>
    </row>
    <row r="15" spans="1:7" x14ac:dyDescent="0.25">
      <c r="A15" s="41"/>
      <c r="B15" s="41"/>
      <c r="C15" s="47"/>
      <c r="D15" s="47"/>
      <c r="E15" s="47"/>
      <c r="F15" s="47"/>
      <c r="G15" s="47"/>
    </row>
    <row r="16" spans="1:7" x14ac:dyDescent="0.25">
      <c r="A16" s="41"/>
      <c r="B16" s="41"/>
      <c r="C16" s="47"/>
      <c r="D16" s="47"/>
      <c r="E16" s="47"/>
      <c r="F16" s="47"/>
      <c r="G16" s="47"/>
    </row>
    <row r="17" spans="1:7" x14ac:dyDescent="0.25">
      <c r="A17" s="41"/>
      <c r="B17" s="41"/>
      <c r="C17" s="47"/>
      <c r="D17" s="47"/>
      <c r="E17" s="47"/>
      <c r="F17" s="47"/>
      <c r="G17" s="47"/>
    </row>
    <row r="18" spans="1:7" x14ac:dyDescent="0.25">
      <c r="A18" s="41"/>
      <c r="B18" s="41"/>
      <c r="C18" s="47"/>
      <c r="D18" s="47"/>
      <c r="E18" s="47"/>
      <c r="F18" s="47"/>
      <c r="G18" s="47"/>
    </row>
    <row r="19" spans="1:7" x14ac:dyDescent="0.25">
      <c r="A19" s="41"/>
      <c r="B19" s="41"/>
      <c r="C19" s="47"/>
      <c r="D19" s="47"/>
      <c r="E19" s="47"/>
      <c r="F19" s="47"/>
      <c r="G19" s="47"/>
    </row>
    <row r="20" spans="1:7" x14ac:dyDescent="0.25">
      <c r="A20" s="41"/>
      <c r="B20" s="41"/>
      <c r="C20" s="47"/>
      <c r="D20" s="47"/>
      <c r="E20" s="47"/>
      <c r="F20" s="47"/>
      <c r="G20" s="47"/>
    </row>
    <row r="21" spans="1:7" x14ac:dyDescent="0.25">
      <c r="A21" s="41"/>
      <c r="B21" s="41"/>
      <c r="C21" s="47"/>
      <c r="D21" s="47"/>
      <c r="E21" s="47"/>
      <c r="F21" s="47"/>
      <c r="G21" s="47"/>
    </row>
    <row r="22" spans="1:7" x14ac:dyDescent="0.25">
      <c r="A22" s="41"/>
      <c r="B22" s="41"/>
      <c r="C22" s="47"/>
      <c r="D22" s="47"/>
      <c r="E22" s="47"/>
      <c r="F22" s="47"/>
      <c r="G22" s="47"/>
    </row>
    <row r="23" spans="1:7" x14ac:dyDescent="0.25">
      <c r="A23" s="41"/>
      <c r="B23" s="41"/>
      <c r="C23" s="47"/>
      <c r="D23" s="47"/>
      <c r="E23" s="47"/>
      <c r="F23" s="47"/>
      <c r="G23" s="47"/>
    </row>
    <row r="24" spans="1:7" x14ac:dyDescent="0.25">
      <c r="A24" s="41"/>
      <c r="B24" s="41"/>
      <c r="C24" s="47"/>
      <c r="D24" s="47"/>
      <c r="E24" s="47"/>
      <c r="F24" s="47"/>
      <c r="G24" s="47"/>
    </row>
    <row r="25" spans="1:7" x14ac:dyDescent="0.25">
      <c r="A25" s="41"/>
      <c r="B25" s="41"/>
      <c r="C25" s="47"/>
      <c r="D25" s="47"/>
      <c r="E25" s="47"/>
      <c r="F25" s="47"/>
      <c r="G25" s="47"/>
    </row>
    <row r="26" spans="1:7" x14ac:dyDescent="0.25">
      <c r="A26" s="41"/>
      <c r="B26" s="41"/>
      <c r="C26" s="47"/>
      <c r="D26" s="47"/>
      <c r="E26" s="47"/>
      <c r="F26" s="47"/>
      <c r="G26" s="47"/>
    </row>
    <row r="27" spans="1:7" x14ac:dyDescent="0.25">
      <c r="A27" s="41"/>
      <c r="B27" s="41"/>
      <c r="C27" s="47"/>
      <c r="D27" s="47"/>
      <c r="E27" s="47"/>
      <c r="F27" s="47"/>
      <c r="G27" s="47"/>
    </row>
  </sheetData>
  <sheetProtection sheet="1" objects="1" scenarios="1" selectLockedCells="1" autoFilter="0"/>
  <dataValidations count="3">
    <dataValidation type="list" allowBlank="1" showInputMessage="1" showErrorMessage="1" sqref="B1 B4:B1048576" xr:uid="{861483CC-CF21-471C-ADFB-25CAAC78858E}">
      <formula1>LOV_Hazard_Condition</formula1>
    </dataValidation>
    <dataValidation type="list" allowBlank="1" showInputMessage="1" showErrorMessage="1" sqref="B2 B3" xr:uid="{C2D193D2-8880-41DE-83C1-D57587C5E233}">
      <formula1>LOV_Hazard_Present</formula1>
    </dataValidation>
    <dataValidation type="list" allowBlank="1" showInputMessage="1" showErrorMessage="1" sqref="E1:E1048576" xr:uid="{0CE7E1C7-8A23-49FA-A9E2-11BA24B731EE}">
      <formula1>LOV_YN</formula1>
    </dataValidation>
  </dataValidation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4"/>
  <sheetViews>
    <sheetView zoomScaleNormal="100" workbookViewId="0">
      <selection activeCell="C2" sqref="C2"/>
    </sheetView>
  </sheetViews>
  <sheetFormatPr defaultColWidth="13.7109375" defaultRowHeight="15.75" x14ac:dyDescent="0.25"/>
  <cols>
    <col min="1" max="1" width="69.85546875" style="32" bestFit="1" customWidth="1"/>
    <col min="2" max="2" width="13.7109375" style="32"/>
    <col min="3" max="3" width="80.7109375" style="32" customWidth="1"/>
    <col min="4" max="16384" width="13.7109375" style="32"/>
  </cols>
  <sheetData>
    <row r="1" spans="1:3" x14ac:dyDescent="0.25">
      <c r="A1" s="95" t="s">
        <v>600</v>
      </c>
      <c r="B1" s="96" t="s">
        <v>430</v>
      </c>
      <c r="C1" s="98" t="s">
        <v>314</v>
      </c>
    </row>
    <row r="2" spans="1:3" x14ac:dyDescent="0.25">
      <c r="A2" s="31" t="s">
        <v>432</v>
      </c>
      <c r="B2" s="41" t="s">
        <v>565</v>
      </c>
      <c r="C2" s="47"/>
    </row>
    <row r="3" spans="1:3" x14ac:dyDescent="0.25">
      <c r="A3" s="31" t="s">
        <v>433</v>
      </c>
      <c r="B3" s="41" t="s">
        <v>565</v>
      </c>
      <c r="C3" s="47"/>
    </row>
    <row r="4" spans="1:3" x14ac:dyDescent="0.25">
      <c r="A4" s="31" t="s">
        <v>435</v>
      </c>
      <c r="B4" s="41" t="s">
        <v>565</v>
      </c>
      <c r="C4" s="47"/>
    </row>
  </sheetData>
  <sheetProtection sheet="1" objects="1" scenarios="1" selectLockedCells="1"/>
  <dataValidations count="1">
    <dataValidation type="list" allowBlank="1" showInputMessage="1" showErrorMessage="1" sqref="B2:B4" xr:uid="{5749CFDD-19EF-4FDE-98FD-F3CFC78675D0}">
      <formula1>LOV_YN</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D8"/>
  <sheetViews>
    <sheetView workbookViewId="0">
      <selection sqref="A1:H2"/>
    </sheetView>
  </sheetViews>
  <sheetFormatPr defaultRowHeight="15" x14ac:dyDescent="0.25"/>
  <cols>
    <col min="1" max="1" width="21.140625" customWidth="1"/>
    <col min="2" max="2" width="34.140625" customWidth="1"/>
    <col min="3" max="3" width="36.140625" customWidth="1"/>
    <col min="4" max="4" width="12" customWidth="1"/>
  </cols>
  <sheetData>
    <row r="1" spans="1:4" ht="27.75" customHeight="1" thickBot="1" x14ac:dyDescent="0.3">
      <c r="A1" s="240" t="s">
        <v>242</v>
      </c>
      <c r="B1" s="240"/>
      <c r="C1" s="240"/>
      <c r="D1" s="240"/>
    </row>
    <row r="2" spans="1:4" ht="35.25" customHeight="1" thickBot="1" x14ac:dyDescent="0.3">
      <c r="A2" s="7" t="s">
        <v>174</v>
      </c>
      <c r="B2" s="8" t="s">
        <v>172</v>
      </c>
      <c r="C2" s="8" t="s">
        <v>175</v>
      </c>
      <c r="D2" s="8" t="s">
        <v>176</v>
      </c>
    </row>
    <row r="3" spans="1:4" ht="19.5" customHeight="1" x14ac:dyDescent="0.25">
      <c r="A3" s="236" t="s">
        <v>177</v>
      </c>
      <c r="B3" s="6" t="s">
        <v>178</v>
      </c>
      <c r="C3" s="238" t="s">
        <v>180</v>
      </c>
      <c r="D3" s="238" t="s">
        <v>181</v>
      </c>
    </row>
    <row r="4" spans="1:4" ht="21.75" customHeight="1" thickBot="1" x14ac:dyDescent="0.3">
      <c r="A4" s="237"/>
      <c r="B4" s="5" t="s">
        <v>179</v>
      </c>
      <c r="C4" s="239"/>
      <c r="D4" s="239"/>
    </row>
    <row r="5" spans="1:4" ht="75.75" customHeight="1" thickBot="1" x14ac:dyDescent="0.3">
      <c r="A5" s="9" t="s">
        <v>182</v>
      </c>
      <c r="B5" s="5" t="s">
        <v>183</v>
      </c>
      <c r="C5" s="5" t="s">
        <v>184</v>
      </c>
      <c r="D5" s="5" t="s">
        <v>185</v>
      </c>
    </row>
    <row r="6" spans="1:4" ht="95.25" customHeight="1" thickBot="1" x14ac:dyDescent="0.3">
      <c r="A6" s="9" t="s">
        <v>186</v>
      </c>
      <c r="B6" s="5" t="s">
        <v>187</v>
      </c>
      <c r="C6" s="5" t="s">
        <v>188</v>
      </c>
      <c r="D6" s="5" t="s">
        <v>189</v>
      </c>
    </row>
    <row r="7" spans="1:4" ht="105.75" customHeight="1" thickBot="1" x14ac:dyDescent="0.3">
      <c r="A7" s="9" t="s">
        <v>190</v>
      </c>
      <c r="B7" s="5" t="s">
        <v>191</v>
      </c>
      <c r="C7" s="5" t="s">
        <v>192</v>
      </c>
      <c r="D7" s="5" t="s">
        <v>193</v>
      </c>
    </row>
    <row r="8" spans="1:4" ht="106.5" customHeight="1" thickBot="1" x14ac:dyDescent="0.3">
      <c r="A8" s="9" t="s">
        <v>194</v>
      </c>
      <c r="B8" s="5" t="s">
        <v>197</v>
      </c>
      <c r="C8" s="5" t="s">
        <v>195</v>
      </c>
      <c r="D8" s="5" t="s">
        <v>196</v>
      </c>
    </row>
  </sheetData>
  <sheetProtection password="D88B" sheet="1" objects="1" scenarios="1"/>
  <mergeCells count="4">
    <mergeCell ref="A3:A4"/>
    <mergeCell ref="C3:C4"/>
    <mergeCell ref="D3:D4"/>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K327"/>
  <sheetViews>
    <sheetView workbookViewId="0">
      <pane xSplit="11" ySplit="14" topLeftCell="L15" activePane="bottomRight" state="frozen"/>
      <selection sqref="A1:H2"/>
      <selection pane="topRight" sqref="A1:H2"/>
      <selection pane="bottomLeft" sqref="A1:H2"/>
      <selection pane="bottomRight" sqref="A1:H2"/>
    </sheetView>
  </sheetViews>
  <sheetFormatPr defaultRowHeight="15" x14ac:dyDescent="0.25"/>
  <cols>
    <col min="1" max="1" width="9.7109375" bestFit="1" customWidth="1"/>
    <col min="2" max="2" width="20.85546875" customWidth="1"/>
    <col min="3" max="6" width="23.5703125" customWidth="1"/>
    <col min="11" max="11" width="9.140625" customWidth="1"/>
  </cols>
  <sheetData>
    <row r="1" spans="1:11" ht="39.75" customHeight="1" x14ac:dyDescent="0.25">
      <c r="A1" s="246" t="s">
        <v>243</v>
      </c>
      <c r="B1" s="247"/>
      <c r="C1" s="247"/>
      <c r="D1" s="247"/>
      <c r="E1" s="247"/>
      <c r="F1" s="248"/>
    </row>
    <row r="2" spans="1:11" ht="33.75" customHeight="1" x14ac:dyDescent="0.25">
      <c r="A2" s="241" t="s">
        <v>244</v>
      </c>
      <c r="B2" s="242"/>
      <c r="C2" s="242"/>
      <c r="D2" s="242"/>
      <c r="E2" s="242"/>
      <c r="F2" s="243"/>
    </row>
    <row r="3" spans="1:11" ht="45" customHeight="1" x14ac:dyDescent="0.25">
      <c r="A3" s="12" t="s">
        <v>245</v>
      </c>
      <c r="B3" s="11" t="s">
        <v>329</v>
      </c>
      <c r="C3" s="11" t="s">
        <v>330</v>
      </c>
      <c r="D3" s="11" t="s">
        <v>331</v>
      </c>
      <c r="E3" s="11" t="s">
        <v>332</v>
      </c>
      <c r="F3" s="11" t="s">
        <v>333</v>
      </c>
    </row>
    <row r="4" spans="1:11" x14ac:dyDescent="0.25">
      <c r="A4" s="3">
        <v>5</v>
      </c>
      <c r="B4" s="3">
        <v>0</v>
      </c>
      <c r="C4" s="244" t="s">
        <v>240</v>
      </c>
      <c r="D4" s="245"/>
      <c r="E4" s="10" t="s">
        <v>239</v>
      </c>
      <c r="F4" s="10" t="s">
        <v>241</v>
      </c>
    </row>
    <row r="5" spans="1:11" x14ac:dyDescent="0.25">
      <c r="A5" s="3">
        <v>8</v>
      </c>
      <c r="B5" s="3" t="s">
        <v>237</v>
      </c>
      <c r="C5" s="10" t="s">
        <v>240</v>
      </c>
      <c r="D5" s="10" t="s">
        <v>239</v>
      </c>
      <c r="E5" s="10" t="s">
        <v>238</v>
      </c>
      <c r="F5" s="10" t="s">
        <v>218</v>
      </c>
    </row>
    <row r="6" spans="1:11" x14ac:dyDescent="0.25">
      <c r="A6" s="15">
        <v>12</v>
      </c>
      <c r="B6" s="15" t="s">
        <v>237</v>
      </c>
      <c r="C6" s="16" t="s">
        <v>236</v>
      </c>
      <c r="D6" s="16" t="s">
        <v>235</v>
      </c>
      <c r="E6" s="16" t="s">
        <v>234</v>
      </c>
      <c r="F6" s="16" t="s">
        <v>233</v>
      </c>
    </row>
    <row r="7" spans="1:11" x14ac:dyDescent="0.25">
      <c r="A7" s="3">
        <v>15</v>
      </c>
      <c r="B7" s="3" t="s">
        <v>222</v>
      </c>
      <c r="C7" s="10" t="s">
        <v>229</v>
      </c>
      <c r="D7" s="10" t="s">
        <v>232</v>
      </c>
      <c r="E7" s="10" t="s">
        <v>231</v>
      </c>
      <c r="F7" s="10" t="s">
        <v>230</v>
      </c>
    </row>
    <row r="8" spans="1:11" x14ac:dyDescent="0.25">
      <c r="A8" s="13">
        <v>20</v>
      </c>
      <c r="B8" s="13" t="s">
        <v>222</v>
      </c>
      <c r="C8" s="17" t="s">
        <v>229</v>
      </c>
      <c r="D8" s="17" t="s">
        <v>228</v>
      </c>
      <c r="E8" s="17" t="s">
        <v>227</v>
      </c>
      <c r="F8" s="17" t="s">
        <v>226</v>
      </c>
    </row>
    <row r="9" spans="1:11" x14ac:dyDescent="0.25">
      <c r="A9" s="13">
        <v>25</v>
      </c>
      <c r="B9" s="13" t="s">
        <v>222</v>
      </c>
      <c r="C9" s="17" t="s">
        <v>225</v>
      </c>
      <c r="D9" s="17" t="s">
        <v>224</v>
      </c>
      <c r="E9" s="17" t="s">
        <v>223</v>
      </c>
      <c r="F9" s="17" t="s">
        <v>208</v>
      </c>
      <c r="J9" t="s">
        <v>6</v>
      </c>
      <c r="K9">
        <v>3</v>
      </c>
    </row>
    <row r="10" spans="1:11" x14ac:dyDescent="0.25">
      <c r="A10" s="13">
        <v>30</v>
      </c>
      <c r="B10" s="13" t="s">
        <v>222</v>
      </c>
      <c r="C10" s="17" t="s">
        <v>221</v>
      </c>
      <c r="D10" s="17" t="s">
        <v>220</v>
      </c>
      <c r="E10" s="17" t="s">
        <v>219</v>
      </c>
      <c r="F10" s="17" t="s">
        <v>206</v>
      </c>
      <c r="J10" t="s">
        <v>4</v>
      </c>
      <c r="K10">
        <v>1</v>
      </c>
    </row>
    <row r="11" spans="1:11" x14ac:dyDescent="0.25">
      <c r="A11" s="13">
        <v>35</v>
      </c>
      <c r="B11" s="13" t="s">
        <v>207</v>
      </c>
      <c r="C11" s="17" t="s">
        <v>218</v>
      </c>
      <c r="D11" s="17" t="s">
        <v>217</v>
      </c>
      <c r="E11" s="17" t="s">
        <v>216</v>
      </c>
      <c r="F11" s="17" t="s">
        <v>204</v>
      </c>
      <c r="J11" t="s">
        <v>8</v>
      </c>
      <c r="K11">
        <v>5</v>
      </c>
    </row>
    <row r="12" spans="1:11" x14ac:dyDescent="0.25">
      <c r="A12" s="13">
        <v>40</v>
      </c>
      <c r="B12" s="13" t="s">
        <v>207</v>
      </c>
      <c r="C12" s="17" t="s">
        <v>205</v>
      </c>
      <c r="D12" s="17" t="s">
        <v>215</v>
      </c>
      <c r="E12" s="17" t="s">
        <v>214</v>
      </c>
      <c r="F12" s="17" t="s">
        <v>202</v>
      </c>
      <c r="J12" t="s">
        <v>5</v>
      </c>
      <c r="K12">
        <v>2</v>
      </c>
    </row>
    <row r="13" spans="1:11" x14ac:dyDescent="0.25">
      <c r="A13" s="13">
        <v>50</v>
      </c>
      <c r="B13" s="13" t="s">
        <v>203</v>
      </c>
      <c r="C13" s="17" t="s">
        <v>213</v>
      </c>
      <c r="D13" s="17" t="s">
        <v>212</v>
      </c>
      <c r="E13" s="17" t="s">
        <v>199</v>
      </c>
      <c r="F13" s="17" t="s">
        <v>200</v>
      </c>
      <c r="J13" t="s">
        <v>7</v>
      </c>
      <c r="K13">
        <v>4</v>
      </c>
    </row>
    <row r="14" spans="1:11" x14ac:dyDescent="0.25">
      <c r="A14" s="13">
        <v>60</v>
      </c>
      <c r="B14" s="13" t="s">
        <v>201</v>
      </c>
      <c r="C14" s="17" t="s">
        <v>211</v>
      </c>
      <c r="D14" s="17" t="s">
        <v>210</v>
      </c>
      <c r="E14" s="17" t="s">
        <v>209</v>
      </c>
      <c r="F14" s="17" t="s">
        <v>198</v>
      </c>
      <c r="J14" t="s">
        <v>9</v>
      </c>
      <c r="K14">
        <v>6</v>
      </c>
    </row>
    <row r="15" spans="1:11" x14ac:dyDescent="0.25">
      <c r="J15" t="s">
        <v>293</v>
      </c>
      <c r="K15">
        <v>7</v>
      </c>
    </row>
    <row r="16" spans="1:11" x14ac:dyDescent="0.25">
      <c r="D16" s="14" t="s">
        <v>11</v>
      </c>
    </row>
    <row r="17" spans="1:4" ht="30" x14ac:dyDescent="0.25">
      <c r="A17" s="4" t="s">
        <v>59</v>
      </c>
      <c r="B17" s="18" t="s">
        <v>334</v>
      </c>
      <c r="C17" s="19" t="s">
        <v>328</v>
      </c>
      <c r="D17" s="19" t="s">
        <v>12</v>
      </c>
    </row>
    <row r="18" spans="1:4" x14ac:dyDescent="0.25">
      <c r="A18" s="4">
        <v>5</v>
      </c>
      <c r="B18" s="4">
        <v>0</v>
      </c>
      <c r="C18" s="20" t="str">
        <f>CONCATENATE(A18,"-",B18)</f>
        <v>5-0</v>
      </c>
      <c r="D18" s="20">
        <v>7</v>
      </c>
    </row>
    <row r="19" spans="1:4" x14ac:dyDescent="0.25">
      <c r="A19" s="4">
        <v>5</v>
      </c>
      <c r="B19" s="4">
        <v>2</v>
      </c>
      <c r="C19" s="20" t="str">
        <f t="shared" ref="C19:C82" si="0">CONCATENATE(A19,"-",B19)</f>
        <v>5-2</v>
      </c>
      <c r="D19" s="20">
        <v>2</v>
      </c>
    </row>
    <row r="20" spans="1:4" x14ac:dyDescent="0.25">
      <c r="A20" s="4">
        <v>5</v>
      </c>
      <c r="B20" s="4">
        <v>3</v>
      </c>
      <c r="C20" s="20" t="str">
        <f t="shared" si="0"/>
        <v>5-3</v>
      </c>
      <c r="D20" s="20">
        <v>1</v>
      </c>
    </row>
    <row r="21" spans="1:4" x14ac:dyDescent="0.25">
      <c r="A21" s="4">
        <v>5</v>
      </c>
      <c r="B21" s="4">
        <v>4</v>
      </c>
      <c r="C21" s="20" t="str">
        <f t="shared" si="0"/>
        <v>5-4</v>
      </c>
      <c r="D21" s="20">
        <v>1</v>
      </c>
    </row>
    <row r="22" spans="1:4" x14ac:dyDescent="0.25">
      <c r="A22" s="4">
        <v>5</v>
      </c>
      <c r="B22" s="4">
        <v>5</v>
      </c>
      <c r="C22" s="20" t="str">
        <f t="shared" si="0"/>
        <v>5-5</v>
      </c>
      <c r="D22" s="20">
        <v>1</v>
      </c>
    </row>
    <row r="23" spans="1:4" x14ac:dyDescent="0.25">
      <c r="A23" s="4">
        <v>8</v>
      </c>
      <c r="B23" s="4">
        <v>0</v>
      </c>
      <c r="C23" s="20" t="str">
        <f t="shared" si="0"/>
        <v>8-0</v>
      </c>
      <c r="D23" s="20">
        <v>7</v>
      </c>
    </row>
    <row r="24" spans="1:4" x14ac:dyDescent="0.25">
      <c r="A24" s="4">
        <v>8</v>
      </c>
      <c r="B24" s="4">
        <v>1</v>
      </c>
      <c r="C24" s="20" t="str">
        <f t="shared" si="0"/>
        <v>8-1</v>
      </c>
      <c r="D24" s="20">
        <v>5</v>
      </c>
    </row>
    <row r="25" spans="1:4" x14ac:dyDescent="0.25">
      <c r="A25" s="4">
        <v>8</v>
      </c>
      <c r="B25" s="4">
        <v>2</v>
      </c>
      <c r="C25" s="20" t="str">
        <f t="shared" si="0"/>
        <v>8-2</v>
      </c>
      <c r="D25" s="20">
        <v>3</v>
      </c>
    </row>
    <row r="26" spans="1:4" x14ac:dyDescent="0.25">
      <c r="A26" s="4">
        <v>8</v>
      </c>
      <c r="B26" s="4">
        <v>3</v>
      </c>
      <c r="C26" s="20" t="str">
        <f t="shared" si="0"/>
        <v>8-3</v>
      </c>
      <c r="D26" s="20">
        <v>2</v>
      </c>
    </row>
    <row r="27" spans="1:4" x14ac:dyDescent="0.25">
      <c r="A27" s="4">
        <v>8</v>
      </c>
      <c r="B27" s="4">
        <v>4</v>
      </c>
      <c r="C27" s="20" t="str">
        <f t="shared" si="0"/>
        <v>8-4</v>
      </c>
      <c r="D27" s="20">
        <v>1</v>
      </c>
    </row>
    <row r="28" spans="1:4" x14ac:dyDescent="0.25">
      <c r="A28" s="4">
        <v>8</v>
      </c>
      <c r="B28" s="4">
        <v>5</v>
      </c>
      <c r="C28" s="20" t="str">
        <f t="shared" si="0"/>
        <v>8-5</v>
      </c>
      <c r="D28" s="20">
        <v>1</v>
      </c>
    </row>
    <row r="29" spans="1:4" x14ac:dyDescent="0.25">
      <c r="A29" s="4">
        <v>8</v>
      </c>
      <c r="B29" s="4">
        <v>6</v>
      </c>
      <c r="C29" s="20" t="str">
        <f t="shared" si="0"/>
        <v>8-6</v>
      </c>
      <c r="D29" s="20">
        <v>1</v>
      </c>
    </row>
    <row r="30" spans="1:4" x14ac:dyDescent="0.25">
      <c r="A30" s="4">
        <v>8</v>
      </c>
      <c r="B30" s="4">
        <v>7</v>
      </c>
      <c r="C30" s="20" t="str">
        <f t="shared" si="0"/>
        <v>8-7</v>
      </c>
      <c r="D30" s="4">
        <v>1</v>
      </c>
    </row>
    <row r="31" spans="1:4" x14ac:dyDescent="0.25">
      <c r="A31" s="4">
        <v>8</v>
      </c>
      <c r="B31" s="4">
        <v>8</v>
      </c>
      <c r="C31" s="20" t="str">
        <f t="shared" si="0"/>
        <v>8-8</v>
      </c>
      <c r="D31" s="4">
        <v>1</v>
      </c>
    </row>
    <row r="32" spans="1:4" x14ac:dyDescent="0.25">
      <c r="A32" s="4">
        <v>12</v>
      </c>
      <c r="B32" s="4">
        <v>0</v>
      </c>
      <c r="C32" s="20" t="str">
        <f t="shared" si="0"/>
        <v>12-0</v>
      </c>
      <c r="D32" s="4">
        <v>7</v>
      </c>
    </row>
    <row r="33" spans="1:4" x14ac:dyDescent="0.25">
      <c r="A33" s="4">
        <v>12</v>
      </c>
      <c r="B33" s="4">
        <v>1</v>
      </c>
      <c r="C33" s="20" t="str">
        <f t="shared" si="0"/>
        <v>12-1</v>
      </c>
      <c r="D33" s="4">
        <v>5</v>
      </c>
    </row>
    <row r="34" spans="1:4" x14ac:dyDescent="0.25">
      <c r="A34" s="4">
        <v>12</v>
      </c>
      <c r="B34" s="4">
        <v>2</v>
      </c>
      <c r="C34" s="20" t="str">
        <f t="shared" si="0"/>
        <v>12-2</v>
      </c>
      <c r="D34" s="4">
        <v>4</v>
      </c>
    </row>
    <row r="35" spans="1:4" x14ac:dyDescent="0.25">
      <c r="A35" s="4">
        <v>12</v>
      </c>
      <c r="B35" s="4">
        <v>3</v>
      </c>
      <c r="C35" s="20" t="str">
        <f t="shared" si="0"/>
        <v>12-3</v>
      </c>
      <c r="D35" s="4">
        <v>4</v>
      </c>
    </row>
    <row r="36" spans="1:4" x14ac:dyDescent="0.25">
      <c r="A36" s="4">
        <v>12</v>
      </c>
      <c r="B36" s="4">
        <v>4</v>
      </c>
      <c r="C36" s="20" t="str">
        <f t="shared" si="0"/>
        <v>12-4</v>
      </c>
      <c r="D36" s="4">
        <v>3</v>
      </c>
    </row>
    <row r="37" spans="1:4" x14ac:dyDescent="0.25">
      <c r="A37" s="4">
        <v>12</v>
      </c>
      <c r="B37" s="4">
        <v>5</v>
      </c>
      <c r="C37" s="20" t="str">
        <f t="shared" si="0"/>
        <v>12-5</v>
      </c>
      <c r="D37" s="4">
        <v>2</v>
      </c>
    </row>
    <row r="38" spans="1:4" x14ac:dyDescent="0.25">
      <c r="A38" s="4">
        <v>12</v>
      </c>
      <c r="B38" s="4">
        <v>6</v>
      </c>
      <c r="C38" s="20" t="str">
        <f t="shared" si="0"/>
        <v>12-6</v>
      </c>
      <c r="D38" s="4">
        <v>2</v>
      </c>
    </row>
    <row r="39" spans="1:4" x14ac:dyDescent="0.25">
      <c r="A39" s="4">
        <v>12</v>
      </c>
      <c r="B39" s="4">
        <v>7</v>
      </c>
      <c r="C39" s="20" t="str">
        <f t="shared" si="0"/>
        <v>12-7</v>
      </c>
      <c r="D39" s="4">
        <v>2</v>
      </c>
    </row>
    <row r="40" spans="1:4" x14ac:dyDescent="0.25">
      <c r="A40" s="4">
        <v>12</v>
      </c>
      <c r="B40" s="4">
        <v>8</v>
      </c>
      <c r="C40" s="20" t="str">
        <f t="shared" si="0"/>
        <v>12-8</v>
      </c>
      <c r="D40" s="4">
        <v>1</v>
      </c>
    </row>
    <row r="41" spans="1:4" x14ac:dyDescent="0.25">
      <c r="A41" s="4">
        <v>12</v>
      </c>
      <c r="B41" s="4">
        <v>9</v>
      </c>
      <c r="C41" s="20" t="str">
        <f t="shared" si="0"/>
        <v>12-9</v>
      </c>
      <c r="D41" s="4">
        <v>1</v>
      </c>
    </row>
    <row r="42" spans="1:4" x14ac:dyDescent="0.25">
      <c r="A42" s="4">
        <v>15</v>
      </c>
      <c r="B42" s="4">
        <v>0</v>
      </c>
      <c r="C42" s="20" t="str">
        <f t="shared" si="0"/>
        <v>15-0</v>
      </c>
      <c r="D42" s="4">
        <v>7</v>
      </c>
    </row>
    <row r="43" spans="1:4" x14ac:dyDescent="0.25">
      <c r="A43" s="4">
        <v>15</v>
      </c>
      <c r="B43" s="4">
        <v>1</v>
      </c>
      <c r="C43" s="20" t="str">
        <f t="shared" si="0"/>
        <v>15-1</v>
      </c>
      <c r="D43" s="4">
        <v>5</v>
      </c>
    </row>
    <row r="44" spans="1:4" x14ac:dyDescent="0.25">
      <c r="A44" s="4">
        <v>15</v>
      </c>
      <c r="B44" s="4">
        <v>2</v>
      </c>
      <c r="C44" s="20" t="str">
        <f t="shared" si="0"/>
        <v>15-2</v>
      </c>
      <c r="D44" s="4">
        <v>5</v>
      </c>
    </row>
    <row r="45" spans="1:4" x14ac:dyDescent="0.25">
      <c r="A45" s="4">
        <v>15</v>
      </c>
      <c r="B45" s="4">
        <v>3</v>
      </c>
      <c r="C45" s="20" t="str">
        <f t="shared" si="0"/>
        <v>15-3</v>
      </c>
      <c r="D45" s="4">
        <v>4</v>
      </c>
    </row>
    <row r="46" spans="1:4" x14ac:dyDescent="0.25">
      <c r="A46" s="4">
        <v>15</v>
      </c>
      <c r="B46" s="4">
        <v>4</v>
      </c>
      <c r="C46" s="20" t="str">
        <f t="shared" si="0"/>
        <v>15-4</v>
      </c>
      <c r="D46" s="4">
        <v>4</v>
      </c>
    </row>
    <row r="47" spans="1:4" x14ac:dyDescent="0.25">
      <c r="A47" s="4">
        <v>15</v>
      </c>
      <c r="B47" s="4">
        <v>5</v>
      </c>
      <c r="C47" s="20" t="str">
        <f t="shared" si="0"/>
        <v>15-5</v>
      </c>
      <c r="D47" s="4">
        <v>3</v>
      </c>
    </row>
    <row r="48" spans="1:4" x14ac:dyDescent="0.25">
      <c r="A48" s="4">
        <v>15</v>
      </c>
      <c r="B48" s="4">
        <v>6</v>
      </c>
      <c r="C48" s="20" t="str">
        <f t="shared" si="0"/>
        <v>15-6</v>
      </c>
      <c r="D48" s="4">
        <v>2</v>
      </c>
    </row>
    <row r="49" spans="1:4" x14ac:dyDescent="0.25">
      <c r="A49" s="4">
        <v>15</v>
      </c>
      <c r="B49" s="4">
        <v>7</v>
      </c>
      <c r="C49" s="20" t="str">
        <f t="shared" si="0"/>
        <v>15-7</v>
      </c>
      <c r="D49" s="4">
        <v>2</v>
      </c>
    </row>
    <row r="50" spans="1:4" x14ac:dyDescent="0.25">
      <c r="A50" s="4">
        <v>15</v>
      </c>
      <c r="B50" s="4">
        <v>8</v>
      </c>
      <c r="C50" s="20" t="str">
        <f t="shared" si="0"/>
        <v>15-8</v>
      </c>
      <c r="D50" s="4">
        <v>1</v>
      </c>
    </row>
    <row r="51" spans="1:4" x14ac:dyDescent="0.25">
      <c r="A51" s="4">
        <v>15</v>
      </c>
      <c r="B51" s="4">
        <v>9</v>
      </c>
      <c r="C51" s="20" t="str">
        <f t="shared" si="0"/>
        <v>15-9</v>
      </c>
      <c r="D51" s="4">
        <v>1</v>
      </c>
    </row>
    <row r="52" spans="1:4" x14ac:dyDescent="0.25">
      <c r="A52" s="4">
        <v>20</v>
      </c>
      <c r="B52" s="4">
        <v>0</v>
      </c>
      <c r="C52" s="20" t="str">
        <f t="shared" si="0"/>
        <v>20-0</v>
      </c>
      <c r="D52" s="4">
        <v>7</v>
      </c>
    </row>
    <row r="53" spans="1:4" x14ac:dyDescent="0.25">
      <c r="A53" s="4">
        <v>20</v>
      </c>
      <c r="B53" s="4">
        <v>1</v>
      </c>
      <c r="C53" s="20" t="str">
        <f t="shared" si="0"/>
        <v>20-1</v>
      </c>
      <c r="D53" s="4">
        <v>5</v>
      </c>
    </row>
    <row r="54" spans="1:4" x14ac:dyDescent="0.25">
      <c r="A54" s="4">
        <v>20</v>
      </c>
      <c r="B54" s="4">
        <v>2</v>
      </c>
      <c r="C54" s="20" t="str">
        <f t="shared" si="0"/>
        <v>20-2</v>
      </c>
      <c r="D54" s="4">
        <v>5</v>
      </c>
    </row>
    <row r="55" spans="1:4" x14ac:dyDescent="0.25">
      <c r="A55" s="4">
        <v>20</v>
      </c>
      <c r="B55" s="4">
        <v>3</v>
      </c>
      <c r="C55" s="20" t="str">
        <f t="shared" si="0"/>
        <v>20-3</v>
      </c>
      <c r="D55" s="4">
        <v>4</v>
      </c>
    </row>
    <row r="56" spans="1:4" x14ac:dyDescent="0.25">
      <c r="A56" s="4">
        <v>20</v>
      </c>
      <c r="B56" s="4">
        <v>4</v>
      </c>
      <c r="C56" s="20" t="str">
        <f t="shared" si="0"/>
        <v>20-4</v>
      </c>
      <c r="D56" s="4">
        <v>4</v>
      </c>
    </row>
    <row r="57" spans="1:4" x14ac:dyDescent="0.25">
      <c r="A57" s="4">
        <v>20</v>
      </c>
      <c r="B57" s="4">
        <v>5</v>
      </c>
      <c r="C57" s="20" t="str">
        <f t="shared" si="0"/>
        <v>20-5</v>
      </c>
      <c r="D57" s="4">
        <v>3</v>
      </c>
    </row>
    <row r="58" spans="1:4" x14ac:dyDescent="0.25">
      <c r="A58" s="4">
        <v>20</v>
      </c>
      <c r="B58" s="4">
        <v>6</v>
      </c>
      <c r="C58" s="20" t="str">
        <f t="shared" si="0"/>
        <v>20-6</v>
      </c>
      <c r="D58" s="4">
        <v>3</v>
      </c>
    </row>
    <row r="59" spans="1:4" x14ac:dyDescent="0.25">
      <c r="A59" s="4">
        <v>20</v>
      </c>
      <c r="B59" s="4">
        <v>7</v>
      </c>
      <c r="C59" s="20" t="str">
        <f t="shared" si="0"/>
        <v>20-7</v>
      </c>
      <c r="D59" s="4">
        <v>2</v>
      </c>
    </row>
    <row r="60" spans="1:4" x14ac:dyDescent="0.25">
      <c r="A60" s="4">
        <v>20</v>
      </c>
      <c r="B60" s="4">
        <v>8</v>
      </c>
      <c r="C60" s="20" t="str">
        <f t="shared" si="0"/>
        <v>20-8</v>
      </c>
      <c r="D60" s="4">
        <v>2</v>
      </c>
    </row>
    <row r="61" spans="1:4" x14ac:dyDescent="0.25">
      <c r="A61" s="4">
        <v>20</v>
      </c>
      <c r="B61" s="4">
        <v>9</v>
      </c>
      <c r="C61" s="20" t="str">
        <f t="shared" si="0"/>
        <v>20-9</v>
      </c>
      <c r="D61" s="4">
        <v>2</v>
      </c>
    </row>
    <row r="62" spans="1:4" x14ac:dyDescent="0.25">
      <c r="A62" s="4">
        <v>25</v>
      </c>
      <c r="B62" s="4">
        <v>0</v>
      </c>
      <c r="C62" s="20" t="str">
        <f t="shared" si="0"/>
        <v>25-0</v>
      </c>
      <c r="D62" s="4">
        <v>7</v>
      </c>
    </row>
    <row r="63" spans="1:4" x14ac:dyDescent="0.25">
      <c r="A63" s="4">
        <v>25</v>
      </c>
      <c r="B63" s="4">
        <v>1</v>
      </c>
      <c r="C63" s="20" t="str">
        <f t="shared" si="0"/>
        <v>25-1</v>
      </c>
      <c r="D63" s="4">
        <v>5</v>
      </c>
    </row>
    <row r="64" spans="1:4" x14ac:dyDescent="0.25">
      <c r="A64" s="4">
        <v>25</v>
      </c>
      <c r="B64" s="4">
        <v>2</v>
      </c>
      <c r="C64" s="20" t="str">
        <f t="shared" si="0"/>
        <v>25-2</v>
      </c>
      <c r="D64" s="4">
        <v>5</v>
      </c>
    </row>
    <row r="65" spans="1:4" x14ac:dyDescent="0.25">
      <c r="A65" s="4">
        <v>25</v>
      </c>
      <c r="B65" s="4">
        <v>3</v>
      </c>
      <c r="C65" s="20" t="str">
        <f t="shared" si="0"/>
        <v>25-3</v>
      </c>
      <c r="D65" s="4">
        <v>4</v>
      </c>
    </row>
    <row r="66" spans="1:4" x14ac:dyDescent="0.25">
      <c r="A66" s="4">
        <v>25</v>
      </c>
      <c r="B66" s="4">
        <v>4</v>
      </c>
      <c r="C66" s="20" t="str">
        <f t="shared" si="0"/>
        <v>25-4</v>
      </c>
      <c r="D66" s="4">
        <v>4</v>
      </c>
    </row>
    <row r="67" spans="1:4" x14ac:dyDescent="0.25">
      <c r="A67" s="4">
        <v>25</v>
      </c>
      <c r="B67" s="4">
        <v>5</v>
      </c>
      <c r="C67" s="20" t="str">
        <f t="shared" si="0"/>
        <v>25-5</v>
      </c>
      <c r="D67" s="4">
        <v>4</v>
      </c>
    </row>
    <row r="68" spans="1:4" x14ac:dyDescent="0.25">
      <c r="A68" s="4">
        <v>25</v>
      </c>
      <c r="B68" s="4">
        <v>6</v>
      </c>
      <c r="C68" s="20" t="str">
        <f t="shared" si="0"/>
        <v>25-6</v>
      </c>
      <c r="D68" s="4">
        <v>4</v>
      </c>
    </row>
    <row r="69" spans="1:4" x14ac:dyDescent="0.25">
      <c r="A69" s="4">
        <v>25</v>
      </c>
      <c r="B69" s="4">
        <v>7</v>
      </c>
      <c r="C69" s="20" t="str">
        <f t="shared" si="0"/>
        <v>25-7</v>
      </c>
      <c r="D69" s="4">
        <v>3</v>
      </c>
    </row>
    <row r="70" spans="1:4" x14ac:dyDescent="0.25">
      <c r="A70" s="4">
        <v>25</v>
      </c>
      <c r="B70" s="4">
        <v>8</v>
      </c>
      <c r="C70" s="20" t="str">
        <f t="shared" si="0"/>
        <v>25-8</v>
      </c>
      <c r="D70" s="4">
        <v>3</v>
      </c>
    </row>
    <row r="71" spans="1:4" x14ac:dyDescent="0.25">
      <c r="A71" s="4">
        <v>25</v>
      </c>
      <c r="B71" s="4">
        <v>9</v>
      </c>
      <c r="C71" s="20" t="str">
        <f t="shared" si="0"/>
        <v>25-9</v>
      </c>
      <c r="D71" s="4">
        <v>2</v>
      </c>
    </row>
    <row r="72" spans="1:4" x14ac:dyDescent="0.25">
      <c r="A72" s="4">
        <v>30</v>
      </c>
      <c r="B72" s="4">
        <v>0</v>
      </c>
      <c r="C72" s="20" t="str">
        <f t="shared" si="0"/>
        <v>30-0</v>
      </c>
      <c r="D72" s="4">
        <v>7</v>
      </c>
    </row>
    <row r="73" spans="1:4" x14ac:dyDescent="0.25">
      <c r="A73" s="4">
        <v>30</v>
      </c>
      <c r="B73" s="4">
        <v>1</v>
      </c>
      <c r="C73" s="20" t="str">
        <f t="shared" si="0"/>
        <v>30-1</v>
      </c>
      <c r="D73" s="4">
        <v>5</v>
      </c>
    </row>
    <row r="74" spans="1:4" x14ac:dyDescent="0.25">
      <c r="A74" s="4">
        <v>30</v>
      </c>
      <c r="B74" s="4">
        <v>2</v>
      </c>
      <c r="C74" s="20" t="str">
        <f t="shared" si="0"/>
        <v>30-2</v>
      </c>
      <c r="D74" s="4">
        <v>5</v>
      </c>
    </row>
    <row r="75" spans="1:4" x14ac:dyDescent="0.25">
      <c r="A75" s="4">
        <v>30</v>
      </c>
      <c r="B75" s="4">
        <v>3</v>
      </c>
      <c r="C75" s="20" t="str">
        <f t="shared" si="0"/>
        <v>30-3</v>
      </c>
      <c r="D75" s="4">
        <v>4</v>
      </c>
    </row>
    <row r="76" spans="1:4" x14ac:dyDescent="0.25">
      <c r="A76" s="4">
        <v>30</v>
      </c>
      <c r="B76" s="4">
        <v>4</v>
      </c>
      <c r="C76" s="20" t="str">
        <f t="shared" si="0"/>
        <v>30-4</v>
      </c>
      <c r="D76" s="4">
        <v>4</v>
      </c>
    </row>
    <row r="77" spans="1:4" x14ac:dyDescent="0.25">
      <c r="A77" s="4">
        <v>30</v>
      </c>
      <c r="B77" s="4">
        <v>5</v>
      </c>
      <c r="C77" s="20" t="str">
        <f t="shared" si="0"/>
        <v>30-5</v>
      </c>
      <c r="D77" s="4">
        <v>4</v>
      </c>
    </row>
    <row r="78" spans="1:4" x14ac:dyDescent="0.25">
      <c r="A78" s="4">
        <v>30</v>
      </c>
      <c r="B78" s="4">
        <v>6</v>
      </c>
      <c r="C78" s="20" t="str">
        <f t="shared" si="0"/>
        <v>30-6</v>
      </c>
      <c r="D78" s="4">
        <v>4</v>
      </c>
    </row>
    <row r="79" spans="1:4" x14ac:dyDescent="0.25">
      <c r="A79" s="4">
        <v>30</v>
      </c>
      <c r="B79" s="4">
        <v>7</v>
      </c>
      <c r="C79" s="20" t="str">
        <f t="shared" si="0"/>
        <v>30-7</v>
      </c>
      <c r="D79" s="4">
        <v>4</v>
      </c>
    </row>
    <row r="80" spans="1:4" x14ac:dyDescent="0.25">
      <c r="A80" s="4">
        <v>30</v>
      </c>
      <c r="B80" s="4">
        <v>8</v>
      </c>
      <c r="C80" s="20" t="str">
        <f t="shared" si="0"/>
        <v>30-8</v>
      </c>
      <c r="D80" s="4">
        <v>3</v>
      </c>
    </row>
    <row r="81" spans="1:4" x14ac:dyDescent="0.25">
      <c r="A81" s="4">
        <v>30</v>
      </c>
      <c r="B81" s="4">
        <v>9</v>
      </c>
      <c r="C81" s="20" t="str">
        <f t="shared" si="0"/>
        <v>30-9</v>
      </c>
      <c r="D81" s="4">
        <v>3</v>
      </c>
    </row>
    <row r="82" spans="1:4" x14ac:dyDescent="0.25">
      <c r="A82" s="4">
        <v>35</v>
      </c>
      <c r="B82" s="4">
        <v>0</v>
      </c>
      <c r="C82" s="20" t="str">
        <f t="shared" si="0"/>
        <v>35-0</v>
      </c>
      <c r="D82" s="4">
        <v>7</v>
      </c>
    </row>
    <row r="83" spans="1:4" x14ac:dyDescent="0.25">
      <c r="A83" s="4">
        <v>35</v>
      </c>
      <c r="B83" s="4">
        <v>1</v>
      </c>
      <c r="C83" s="20" t="str">
        <f t="shared" ref="C83:C146" si="1">CONCATENATE(A83,"-",B83)</f>
        <v>35-1</v>
      </c>
      <c r="D83" s="4">
        <v>5</v>
      </c>
    </row>
    <row r="84" spans="1:4" x14ac:dyDescent="0.25">
      <c r="A84" s="4">
        <v>35</v>
      </c>
      <c r="B84" s="4">
        <v>2</v>
      </c>
      <c r="C84" s="20" t="str">
        <f t="shared" si="1"/>
        <v>35-2</v>
      </c>
      <c r="D84" s="4">
        <v>5</v>
      </c>
    </row>
    <row r="85" spans="1:4" x14ac:dyDescent="0.25">
      <c r="A85" s="4">
        <v>35</v>
      </c>
      <c r="B85" s="4">
        <v>3</v>
      </c>
      <c r="C85" s="20" t="str">
        <f t="shared" si="1"/>
        <v>35-3</v>
      </c>
      <c r="D85" s="4">
        <v>5</v>
      </c>
    </row>
    <row r="86" spans="1:4" x14ac:dyDescent="0.25">
      <c r="A86" s="4">
        <v>35</v>
      </c>
      <c r="B86" s="4">
        <v>4</v>
      </c>
      <c r="C86" s="20" t="str">
        <f t="shared" si="1"/>
        <v>35-4</v>
      </c>
      <c r="D86" s="4">
        <v>4</v>
      </c>
    </row>
    <row r="87" spans="1:4" x14ac:dyDescent="0.25">
      <c r="A87" s="4">
        <v>35</v>
      </c>
      <c r="B87" s="4">
        <v>5</v>
      </c>
      <c r="C87" s="20" t="str">
        <f t="shared" si="1"/>
        <v>35-5</v>
      </c>
      <c r="D87" s="4">
        <v>4</v>
      </c>
    </row>
    <row r="88" spans="1:4" x14ac:dyDescent="0.25">
      <c r="A88" s="4">
        <v>35</v>
      </c>
      <c r="B88" s="4">
        <v>6</v>
      </c>
      <c r="C88" s="20" t="str">
        <f t="shared" si="1"/>
        <v>35-6</v>
      </c>
      <c r="D88" s="4">
        <v>4</v>
      </c>
    </row>
    <row r="89" spans="1:4" x14ac:dyDescent="0.25">
      <c r="A89" s="4">
        <v>35</v>
      </c>
      <c r="B89" s="4">
        <v>7</v>
      </c>
      <c r="C89" s="20" t="str">
        <f t="shared" si="1"/>
        <v>35-7</v>
      </c>
      <c r="D89" s="4">
        <v>4</v>
      </c>
    </row>
    <row r="90" spans="1:4" x14ac:dyDescent="0.25">
      <c r="A90" s="4">
        <v>35</v>
      </c>
      <c r="B90" s="4">
        <v>8</v>
      </c>
      <c r="C90" s="20" t="str">
        <f t="shared" si="1"/>
        <v>35-8</v>
      </c>
      <c r="D90" s="4">
        <v>4</v>
      </c>
    </row>
    <row r="91" spans="1:4" x14ac:dyDescent="0.25">
      <c r="A91" s="4">
        <v>35</v>
      </c>
      <c r="B91" s="4">
        <v>9</v>
      </c>
      <c r="C91" s="20" t="str">
        <f t="shared" si="1"/>
        <v>35-9</v>
      </c>
      <c r="D91" s="4">
        <v>3</v>
      </c>
    </row>
    <row r="92" spans="1:4" x14ac:dyDescent="0.25">
      <c r="A92" s="4">
        <v>40</v>
      </c>
      <c r="B92" s="4">
        <v>0</v>
      </c>
      <c r="C92" s="20" t="str">
        <f t="shared" si="1"/>
        <v>40-0</v>
      </c>
      <c r="D92" s="4">
        <v>7</v>
      </c>
    </row>
    <row r="93" spans="1:4" x14ac:dyDescent="0.25">
      <c r="A93" s="4">
        <v>40</v>
      </c>
      <c r="B93" s="4">
        <v>1</v>
      </c>
      <c r="C93" s="20" t="str">
        <f t="shared" si="1"/>
        <v>40-1</v>
      </c>
      <c r="D93" s="4">
        <v>5</v>
      </c>
    </row>
    <row r="94" spans="1:4" x14ac:dyDescent="0.25">
      <c r="A94" s="4">
        <v>40</v>
      </c>
      <c r="B94" s="4">
        <v>2</v>
      </c>
      <c r="C94" s="20" t="str">
        <f t="shared" si="1"/>
        <v>40-2</v>
      </c>
      <c r="D94" s="4">
        <v>5</v>
      </c>
    </row>
    <row r="95" spans="1:4" x14ac:dyDescent="0.25">
      <c r="A95" s="4">
        <v>40</v>
      </c>
      <c r="B95" s="4">
        <v>3</v>
      </c>
      <c r="C95" s="20" t="str">
        <f t="shared" si="1"/>
        <v>40-3</v>
      </c>
      <c r="D95" s="4">
        <v>5</v>
      </c>
    </row>
    <row r="96" spans="1:4" x14ac:dyDescent="0.25">
      <c r="A96" s="4">
        <v>40</v>
      </c>
      <c r="B96" s="4">
        <v>4</v>
      </c>
      <c r="C96" s="20" t="str">
        <f t="shared" si="1"/>
        <v>40-4</v>
      </c>
      <c r="D96" s="4">
        <v>4</v>
      </c>
    </row>
    <row r="97" spans="1:4" x14ac:dyDescent="0.25">
      <c r="A97" s="4">
        <v>40</v>
      </c>
      <c r="B97" s="4">
        <v>5</v>
      </c>
      <c r="C97" s="20" t="str">
        <f t="shared" si="1"/>
        <v>40-5</v>
      </c>
      <c r="D97" s="4">
        <v>4</v>
      </c>
    </row>
    <row r="98" spans="1:4" x14ac:dyDescent="0.25">
      <c r="A98" s="4">
        <v>40</v>
      </c>
      <c r="B98" s="4">
        <v>6</v>
      </c>
      <c r="C98" s="20" t="str">
        <f t="shared" si="1"/>
        <v>40-6</v>
      </c>
      <c r="D98" s="4">
        <v>4</v>
      </c>
    </row>
    <row r="99" spans="1:4" x14ac:dyDescent="0.25">
      <c r="A99" s="4">
        <v>40</v>
      </c>
      <c r="B99" s="4">
        <v>7</v>
      </c>
      <c r="C99" s="20" t="str">
        <f t="shared" si="1"/>
        <v>40-7</v>
      </c>
      <c r="D99" s="4">
        <v>4</v>
      </c>
    </row>
    <row r="100" spans="1:4" x14ac:dyDescent="0.25">
      <c r="A100" s="4">
        <v>40</v>
      </c>
      <c r="B100" s="4">
        <v>8</v>
      </c>
      <c r="C100" s="20" t="str">
        <f t="shared" si="1"/>
        <v>40-8</v>
      </c>
      <c r="D100" s="4">
        <v>4</v>
      </c>
    </row>
    <row r="101" spans="1:4" x14ac:dyDescent="0.25">
      <c r="A101" s="4">
        <v>40</v>
      </c>
      <c r="B101" s="4">
        <v>9</v>
      </c>
      <c r="C101" s="20" t="str">
        <f t="shared" si="1"/>
        <v>40-9</v>
      </c>
      <c r="D101" s="4">
        <v>4</v>
      </c>
    </row>
    <row r="102" spans="1:4" x14ac:dyDescent="0.25">
      <c r="A102" s="4">
        <v>50</v>
      </c>
      <c r="B102" s="4">
        <v>0</v>
      </c>
      <c r="C102" s="20" t="str">
        <f t="shared" si="1"/>
        <v>50-0</v>
      </c>
      <c r="D102" s="4">
        <v>7</v>
      </c>
    </row>
    <row r="103" spans="1:4" x14ac:dyDescent="0.25">
      <c r="A103" s="4">
        <v>50</v>
      </c>
      <c r="B103" s="4">
        <v>1</v>
      </c>
      <c r="C103" s="20" t="str">
        <f t="shared" si="1"/>
        <v>50-1</v>
      </c>
      <c r="D103" s="4">
        <v>5</v>
      </c>
    </row>
    <row r="104" spans="1:4" x14ac:dyDescent="0.25">
      <c r="A104" s="4">
        <v>50</v>
      </c>
      <c r="B104" s="4">
        <v>2</v>
      </c>
      <c r="C104" s="20" t="str">
        <f t="shared" si="1"/>
        <v>50-2</v>
      </c>
      <c r="D104" s="4">
        <v>5</v>
      </c>
    </row>
    <row r="105" spans="1:4" x14ac:dyDescent="0.25">
      <c r="A105" s="4">
        <v>50</v>
      </c>
      <c r="B105" s="4">
        <v>3</v>
      </c>
      <c r="C105" s="20" t="str">
        <f t="shared" si="1"/>
        <v>50-3</v>
      </c>
      <c r="D105" s="4">
        <v>5</v>
      </c>
    </row>
    <row r="106" spans="1:4" x14ac:dyDescent="0.25">
      <c r="A106" s="4">
        <v>50</v>
      </c>
      <c r="B106" s="4">
        <v>4</v>
      </c>
      <c r="C106" s="20" t="str">
        <f t="shared" si="1"/>
        <v>50-4</v>
      </c>
      <c r="D106" s="4">
        <v>5</v>
      </c>
    </row>
    <row r="107" spans="1:4" x14ac:dyDescent="0.25">
      <c r="A107" s="4">
        <v>50</v>
      </c>
      <c r="B107" s="4">
        <v>5</v>
      </c>
      <c r="C107" s="20" t="str">
        <f t="shared" si="1"/>
        <v>50-5</v>
      </c>
      <c r="D107" s="4">
        <v>4</v>
      </c>
    </row>
    <row r="108" spans="1:4" x14ac:dyDescent="0.25">
      <c r="A108" s="4">
        <v>50</v>
      </c>
      <c r="B108" s="4">
        <v>6</v>
      </c>
      <c r="C108" s="20" t="str">
        <f t="shared" si="1"/>
        <v>50-6</v>
      </c>
      <c r="D108" s="4">
        <v>4</v>
      </c>
    </row>
    <row r="109" spans="1:4" x14ac:dyDescent="0.25">
      <c r="A109" s="4">
        <v>50</v>
      </c>
      <c r="B109" s="4">
        <v>7</v>
      </c>
      <c r="C109" s="20" t="str">
        <f t="shared" si="1"/>
        <v>50-7</v>
      </c>
      <c r="D109" s="4">
        <v>4</v>
      </c>
    </row>
    <row r="110" spans="1:4" x14ac:dyDescent="0.25">
      <c r="A110" s="4">
        <v>50</v>
      </c>
      <c r="B110" s="4">
        <v>8</v>
      </c>
      <c r="C110" s="20" t="str">
        <f t="shared" si="1"/>
        <v>50-8</v>
      </c>
      <c r="D110" s="4">
        <v>4</v>
      </c>
    </row>
    <row r="111" spans="1:4" x14ac:dyDescent="0.25">
      <c r="A111" s="4">
        <v>50</v>
      </c>
      <c r="B111" s="4">
        <v>9</v>
      </c>
      <c r="C111" s="20" t="str">
        <f t="shared" si="1"/>
        <v>50-9</v>
      </c>
      <c r="D111" s="4">
        <v>4</v>
      </c>
    </row>
    <row r="112" spans="1:4" x14ac:dyDescent="0.25">
      <c r="A112" s="4">
        <v>60</v>
      </c>
      <c r="B112" s="4">
        <v>0</v>
      </c>
      <c r="C112" s="20" t="str">
        <f t="shared" si="1"/>
        <v>60-0</v>
      </c>
      <c r="D112" s="4">
        <v>7</v>
      </c>
    </row>
    <row r="113" spans="1:4" x14ac:dyDescent="0.25">
      <c r="A113" s="4">
        <v>60</v>
      </c>
      <c r="B113" s="4">
        <v>1</v>
      </c>
      <c r="C113" s="20" t="str">
        <f t="shared" si="1"/>
        <v>60-1</v>
      </c>
      <c r="D113" s="4">
        <v>5</v>
      </c>
    </row>
    <row r="114" spans="1:4" x14ac:dyDescent="0.25">
      <c r="A114" s="4">
        <v>60</v>
      </c>
      <c r="B114" s="4">
        <v>2</v>
      </c>
      <c r="C114" s="20" t="str">
        <f t="shared" si="1"/>
        <v>60-2</v>
      </c>
      <c r="D114" s="4">
        <v>5</v>
      </c>
    </row>
    <row r="115" spans="1:4" x14ac:dyDescent="0.25">
      <c r="A115" s="4">
        <v>60</v>
      </c>
      <c r="B115" s="4">
        <v>3</v>
      </c>
      <c r="C115" s="20" t="str">
        <f t="shared" si="1"/>
        <v>60-3</v>
      </c>
      <c r="D115" s="4">
        <v>5</v>
      </c>
    </row>
    <row r="116" spans="1:4" x14ac:dyDescent="0.25">
      <c r="A116" s="4">
        <v>60</v>
      </c>
      <c r="B116" s="4">
        <v>4</v>
      </c>
      <c r="C116" s="20" t="str">
        <f t="shared" si="1"/>
        <v>60-4</v>
      </c>
      <c r="D116" s="4">
        <v>5</v>
      </c>
    </row>
    <row r="117" spans="1:4" x14ac:dyDescent="0.25">
      <c r="A117" s="4">
        <v>60</v>
      </c>
      <c r="B117" s="4">
        <v>5</v>
      </c>
      <c r="C117" s="20" t="str">
        <f t="shared" si="1"/>
        <v>60-5</v>
      </c>
      <c r="D117" s="4">
        <v>5</v>
      </c>
    </row>
    <row r="118" spans="1:4" x14ac:dyDescent="0.25">
      <c r="A118" s="4">
        <v>60</v>
      </c>
      <c r="B118" s="4">
        <v>6</v>
      </c>
      <c r="C118" s="20" t="str">
        <f t="shared" si="1"/>
        <v>60-6</v>
      </c>
      <c r="D118" s="4">
        <v>4</v>
      </c>
    </row>
    <row r="119" spans="1:4" x14ac:dyDescent="0.25">
      <c r="A119" s="4">
        <v>60</v>
      </c>
      <c r="B119" s="4">
        <v>7</v>
      </c>
      <c r="C119" s="20" t="str">
        <f t="shared" si="1"/>
        <v>60-7</v>
      </c>
      <c r="D119" s="4">
        <v>4</v>
      </c>
    </row>
    <row r="120" spans="1:4" x14ac:dyDescent="0.25">
      <c r="A120" s="4">
        <v>60</v>
      </c>
      <c r="B120" s="4">
        <v>8</v>
      </c>
      <c r="C120" s="20" t="str">
        <f t="shared" si="1"/>
        <v>60-8</v>
      </c>
      <c r="D120" s="4">
        <v>4</v>
      </c>
    </row>
    <row r="121" spans="1:4" x14ac:dyDescent="0.25">
      <c r="A121" s="4">
        <v>60</v>
      </c>
      <c r="B121" s="4">
        <v>9</v>
      </c>
      <c r="C121" s="20" t="str">
        <f t="shared" si="1"/>
        <v>60-9</v>
      </c>
      <c r="D121" s="4">
        <v>4</v>
      </c>
    </row>
    <row r="122" spans="1:4" x14ac:dyDescent="0.25">
      <c r="A122" s="4">
        <v>12</v>
      </c>
      <c r="B122" s="4">
        <v>10</v>
      </c>
      <c r="C122" s="20" t="str">
        <f t="shared" si="1"/>
        <v>12-10</v>
      </c>
      <c r="D122" s="4">
        <v>1</v>
      </c>
    </row>
    <row r="123" spans="1:4" x14ac:dyDescent="0.25">
      <c r="A123" s="4">
        <v>12</v>
      </c>
      <c r="B123" s="4">
        <v>11</v>
      </c>
      <c r="C123" s="20" t="str">
        <f t="shared" si="1"/>
        <v>12-11</v>
      </c>
      <c r="D123" s="4">
        <v>1</v>
      </c>
    </row>
    <row r="124" spans="1:4" x14ac:dyDescent="0.25">
      <c r="A124" s="4">
        <v>12</v>
      </c>
      <c r="B124" s="4">
        <v>12</v>
      </c>
      <c r="C124" s="20" t="str">
        <f t="shared" si="1"/>
        <v>12-12</v>
      </c>
      <c r="D124" s="4">
        <v>1</v>
      </c>
    </row>
    <row r="125" spans="1:4" x14ac:dyDescent="0.25">
      <c r="A125" s="4">
        <v>15</v>
      </c>
      <c r="B125" s="4">
        <v>10</v>
      </c>
      <c r="C125" s="20" t="str">
        <f t="shared" si="1"/>
        <v>15-10</v>
      </c>
      <c r="D125" s="4">
        <v>1</v>
      </c>
    </row>
    <row r="126" spans="1:4" x14ac:dyDescent="0.25">
      <c r="A126" s="4">
        <v>15</v>
      </c>
      <c r="B126" s="4">
        <v>11</v>
      </c>
      <c r="C126" s="20" t="str">
        <f t="shared" si="1"/>
        <v>15-11</v>
      </c>
      <c r="D126" s="4">
        <v>1</v>
      </c>
    </row>
    <row r="127" spans="1:4" x14ac:dyDescent="0.25">
      <c r="A127" s="4">
        <v>15</v>
      </c>
      <c r="B127" s="4">
        <v>12</v>
      </c>
      <c r="C127" s="20" t="str">
        <f t="shared" si="1"/>
        <v>15-12</v>
      </c>
      <c r="D127" s="4">
        <v>1</v>
      </c>
    </row>
    <row r="128" spans="1:4" x14ac:dyDescent="0.25">
      <c r="A128" s="4">
        <v>15</v>
      </c>
      <c r="B128" s="4">
        <v>13</v>
      </c>
      <c r="C128" s="20" t="str">
        <f t="shared" si="1"/>
        <v>15-13</v>
      </c>
      <c r="D128" s="4">
        <v>1</v>
      </c>
    </row>
    <row r="129" spans="1:4" x14ac:dyDescent="0.25">
      <c r="A129" s="4">
        <v>15</v>
      </c>
      <c r="B129" s="4">
        <v>14</v>
      </c>
      <c r="C129" s="20" t="str">
        <f t="shared" si="1"/>
        <v>15-14</v>
      </c>
      <c r="D129" s="4">
        <v>1</v>
      </c>
    </row>
    <row r="130" spans="1:4" x14ac:dyDescent="0.25">
      <c r="A130" s="4">
        <v>15</v>
      </c>
      <c r="B130" s="4">
        <v>15</v>
      </c>
      <c r="C130" s="20" t="str">
        <f t="shared" si="1"/>
        <v>15-15</v>
      </c>
      <c r="D130" s="4">
        <v>1</v>
      </c>
    </row>
    <row r="131" spans="1:4" x14ac:dyDescent="0.25">
      <c r="A131" s="4">
        <v>20</v>
      </c>
      <c r="B131" s="4">
        <v>10</v>
      </c>
      <c r="C131" s="20" t="str">
        <f t="shared" si="1"/>
        <v>20-10</v>
      </c>
      <c r="D131" s="4">
        <v>2</v>
      </c>
    </row>
    <row r="132" spans="1:4" x14ac:dyDescent="0.25">
      <c r="A132" s="4">
        <v>20</v>
      </c>
      <c r="B132" s="4">
        <v>11</v>
      </c>
      <c r="C132" s="20" t="str">
        <f t="shared" si="1"/>
        <v>20-11</v>
      </c>
      <c r="D132" s="4">
        <v>1</v>
      </c>
    </row>
    <row r="133" spans="1:4" x14ac:dyDescent="0.25">
      <c r="A133" s="4">
        <v>20</v>
      </c>
      <c r="B133" s="4">
        <v>12</v>
      </c>
      <c r="C133" s="20" t="str">
        <f t="shared" si="1"/>
        <v>20-12</v>
      </c>
      <c r="D133" s="4">
        <v>1</v>
      </c>
    </row>
    <row r="134" spans="1:4" x14ac:dyDescent="0.25">
      <c r="A134" s="4">
        <v>20</v>
      </c>
      <c r="B134" s="4">
        <v>13</v>
      </c>
      <c r="C134" s="20" t="str">
        <f t="shared" si="1"/>
        <v>20-13</v>
      </c>
      <c r="D134" s="4">
        <v>1</v>
      </c>
    </row>
    <row r="135" spans="1:4" x14ac:dyDescent="0.25">
      <c r="A135" s="4">
        <v>20</v>
      </c>
      <c r="B135" s="4">
        <v>14</v>
      </c>
      <c r="C135" s="20" t="str">
        <f t="shared" si="1"/>
        <v>20-14</v>
      </c>
      <c r="D135" s="4">
        <v>1</v>
      </c>
    </row>
    <row r="136" spans="1:4" x14ac:dyDescent="0.25">
      <c r="A136" s="4">
        <v>20</v>
      </c>
      <c r="B136" s="4">
        <v>15</v>
      </c>
      <c r="C136" s="20" t="str">
        <f t="shared" si="1"/>
        <v>20-15</v>
      </c>
      <c r="D136" s="4">
        <v>1</v>
      </c>
    </row>
    <row r="137" spans="1:4" x14ac:dyDescent="0.25">
      <c r="A137" s="4">
        <v>20</v>
      </c>
      <c r="B137" s="4">
        <v>16</v>
      </c>
      <c r="C137" s="20" t="str">
        <f t="shared" si="1"/>
        <v>20-16</v>
      </c>
      <c r="D137" s="4">
        <v>1</v>
      </c>
    </row>
    <row r="138" spans="1:4" x14ac:dyDescent="0.25">
      <c r="A138" s="4">
        <v>20</v>
      </c>
      <c r="B138" s="4">
        <v>17</v>
      </c>
      <c r="C138" s="20" t="str">
        <f t="shared" si="1"/>
        <v>20-17</v>
      </c>
      <c r="D138" s="4">
        <v>1</v>
      </c>
    </row>
    <row r="139" spans="1:4" x14ac:dyDescent="0.25">
      <c r="A139" s="4">
        <v>20</v>
      </c>
      <c r="B139" s="4">
        <v>18</v>
      </c>
      <c r="C139" s="20" t="str">
        <f t="shared" si="1"/>
        <v>20-18</v>
      </c>
      <c r="D139" s="4">
        <v>1</v>
      </c>
    </row>
    <row r="140" spans="1:4" x14ac:dyDescent="0.25">
      <c r="A140" s="4">
        <v>20</v>
      </c>
      <c r="B140" s="4">
        <v>19</v>
      </c>
      <c r="C140" s="20" t="str">
        <f t="shared" si="1"/>
        <v>20-19</v>
      </c>
      <c r="D140" s="4">
        <v>1</v>
      </c>
    </row>
    <row r="141" spans="1:4" x14ac:dyDescent="0.25">
      <c r="A141" s="4">
        <v>20</v>
      </c>
      <c r="B141" s="4">
        <v>20</v>
      </c>
      <c r="C141" s="20" t="str">
        <f t="shared" si="1"/>
        <v>20-20</v>
      </c>
      <c r="D141" s="4">
        <v>1</v>
      </c>
    </row>
    <row r="142" spans="1:4" x14ac:dyDescent="0.25">
      <c r="A142" s="4">
        <v>25</v>
      </c>
      <c r="B142" s="4">
        <v>10</v>
      </c>
      <c r="C142" s="20" t="str">
        <f t="shared" si="1"/>
        <v>25-10</v>
      </c>
      <c r="D142" s="4">
        <v>2</v>
      </c>
    </row>
    <row r="143" spans="1:4" x14ac:dyDescent="0.25">
      <c r="A143" s="4">
        <v>25</v>
      </c>
      <c r="B143" s="4">
        <v>11</v>
      </c>
      <c r="C143" s="20" t="str">
        <f t="shared" si="1"/>
        <v>25-11</v>
      </c>
      <c r="D143" s="4">
        <v>2</v>
      </c>
    </row>
    <row r="144" spans="1:4" x14ac:dyDescent="0.25">
      <c r="A144" s="4">
        <v>25</v>
      </c>
      <c r="B144" s="4">
        <v>12</v>
      </c>
      <c r="C144" s="20" t="str">
        <f t="shared" si="1"/>
        <v>25-12</v>
      </c>
      <c r="D144" s="4">
        <v>2</v>
      </c>
    </row>
    <row r="145" spans="1:4" x14ac:dyDescent="0.25">
      <c r="A145" s="4">
        <v>25</v>
      </c>
      <c r="B145" s="4">
        <v>13</v>
      </c>
      <c r="C145" s="20" t="str">
        <f t="shared" si="1"/>
        <v>25-13</v>
      </c>
      <c r="D145" s="4">
        <v>2</v>
      </c>
    </row>
    <row r="146" spans="1:4" x14ac:dyDescent="0.25">
      <c r="A146" s="4">
        <v>25</v>
      </c>
      <c r="B146" s="4">
        <v>14</v>
      </c>
      <c r="C146" s="20" t="str">
        <f t="shared" si="1"/>
        <v>25-14</v>
      </c>
      <c r="D146" s="4">
        <v>1</v>
      </c>
    </row>
    <row r="147" spans="1:4" x14ac:dyDescent="0.25">
      <c r="A147" s="4">
        <v>25</v>
      </c>
      <c r="B147" s="4">
        <v>15</v>
      </c>
      <c r="C147" s="20" t="str">
        <f t="shared" ref="C147:C210" si="2">CONCATENATE(A147,"-",B147)</f>
        <v>25-15</v>
      </c>
      <c r="D147" s="4">
        <v>1</v>
      </c>
    </row>
    <row r="148" spans="1:4" x14ac:dyDescent="0.25">
      <c r="A148" s="4">
        <v>25</v>
      </c>
      <c r="B148" s="4">
        <v>16</v>
      </c>
      <c r="C148" s="20" t="str">
        <f t="shared" si="2"/>
        <v>25-16</v>
      </c>
      <c r="D148" s="4">
        <v>1</v>
      </c>
    </row>
    <row r="149" spans="1:4" x14ac:dyDescent="0.25">
      <c r="A149" s="4">
        <v>25</v>
      </c>
      <c r="B149" s="4">
        <v>17</v>
      </c>
      <c r="C149" s="20" t="str">
        <f t="shared" si="2"/>
        <v>25-17</v>
      </c>
      <c r="D149" s="4">
        <v>1</v>
      </c>
    </row>
    <row r="150" spans="1:4" x14ac:dyDescent="0.25">
      <c r="A150" s="4">
        <v>25</v>
      </c>
      <c r="B150" s="4">
        <v>18</v>
      </c>
      <c r="C150" s="20" t="str">
        <f t="shared" si="2"/>
        <v>25-18</v>
      </c>
      <c r="D150" s="4">
        <v>1</v>
      </c>
    </row>
    <row r="151" spans="1:4" x14ac:dyDescent="0.25">
      <c r="A151" s="4">
        <v>25</v>
      </c>
      <c r="B151" s="4">
        <v>19</v>
      </c>
      <c r="C151" s="20" t="str">
        <f t="shared" si="2"/>
        <v>25-19</v>
      </c>
      <c r="D151" s="4">
        <v>1</v>
      </c>
    </row>
    <row r="152" spans="1:4" x14ac:dyDescent="0.25">
      <c r="A152" s="4">
        <v>25</v>
      </c>
      <c r="B152" s="4">
        <v>20</v>
      </c>
      <c r="C152" s="20" t="str">
        <f t="shared" si="2"/>
        <v>25-20</v>
      </c>
      <c r="D152" s="4">
        <v>1</v>
      </c>
    </row>
    <row r="153" spans="1:4" x14ac:dyDescent="0.25">
      <c r="A153" s="4">
        <v>25</v>
      </c>
      <c r="B153" s="4">
        <v>21</v>
      </c>
      <c r="C153" s="20" t="str">
        <f t="shared" si="2"/>
        <v>25-21</v>
      </c>
      <c r="D153" s="4">
        <v>1</v>
      </c>
    </row>
    <row r="154" spans="1:4" x14ac:dyDescent="0.25">
      <c r="A154" s="4">
        <v>25</v>
      </c>
      <c r="B154" s="4">
        <v>22</v>
      </c>
      <c r="C154" s="20" t="str">
        <f t="shared" si="2"/>
        <v>25-22</v>
      </c>
      <c r="D154" s="4">
        <v>1</v>
      </c>
    </row>
    <row r="155" spans="1:4" x14ac:dyDescent="0.25">
      <c r="A155" s="4">
        <v>25</v>
      </c>
      <c r="B155" s="4">
        <v>23</v>
      </c>
      <c r="C155" s="20" t="str">
        <f t="shared" si="2"/>
        <v>25-23</v>
      </c>
      <c r="D155" s="4">
        <v>1</v>
      </c>
    </row>
    <row r="156" spans="1:4" x14ac:dyDescent="0.25">
      <c r="A156" s="4">
        <v>25</v>
      </c>
      <c r="B156" s="4">
        <v>24</v>
      </c>
      <c r="C156" s="20" t="str">
        <f t="shared" si="2"/>
        <v>25-24</v>
      </c>
      <c r="D156" s="4">
        <v>1</v>
      </c>
    </row>
    <row r="157" spans="1:4" x14ac:dyDescent="0.25">
      <c r="A157" s="4">
        <v>25</v>
      </c>
      <c r="B157" s="4">
        <v>25</v>
      </c>
      <c r="C157" s="20" t="str">
        <f t="shared" si="2"/>
        <v>25-25</v>
      </c>
      <c r="D157" s="4">
        <v>1</v>
      </c>
    </row>
    <row r="158" spans="1:4" x14ac:dyDescent="0.25">
      <c r="A158" s="4">
        <v>30</v>
      </c>
      <c r="B158" s="4">
        <v>10</v>
      </c>
      <c r="C158" s="20" t="str">
        <f t="shared" si="2"/>
        <v>30-10</v>
      </c>
      <c r="D158" s="4">
        <v>3</v>
      </c>
    </row>
    <row r="159" spans="1:4" x14ac:dyDescent="0.25">
      <c r="A159" s="4">
        <v>30</v>
      </c>
      <c r="B159" s="4">
        <v>11</v>
      </c>
      <c r="C159" s="20" t="str">
        <f t="shared" si="2"/>
        <v>30-11</v>
      </c>
      <c r="D159" s="4">
        <v>2</v>
      </c>
    </row>
    <row r="160" spans="1:4" x14ac:dyDescent="0.25">
      <c r="A160" s="4">
        <v>30</v>
      </c>
      <c r="B160" s="4">
        <v>12</v>
      </c>
      <c r="C160" s="20" t="str">
        <f t="shared" si="2"/>
        <v>30-12</v>
      </c>
      <c r="D160" s="4">
        <v>2</v>
      </c>
    </row>
    <row r="161" spans="1:4" x14ac:dyDescent="0.25">
      <c r="A161" s="4">
        <v>30</v>
      </c>
      <c r="B161" s="4">
        <v>13</v>
      </c>
      <c r="C161" s="20" t="str">
        <f t="shared" si="2"/>
        <v>30-13</v>
      </c>
      <c r="D161" s="4">
        <v>2</v>
      </c>
    </row>
    <row r="162" spans="1:4" x14ac:dyDescent="0.25">
      <c r="A162" s="4">
        <v>30</v>
      </c>
      <c r="B162" s="4">
        <v>14</v>
      </c>
      <c r="C162" s="20" t="str">
        <f t="shared" si="2"/>
        <v>30-14</v>
      </c>
      <c r="D162" s="4">
        <v>2</v>
      </c>
    </row>
    <row r="163" spans="1:4" x14ac:dyDescent="0.25">
      <c r="A163" s="4">
        <v>30</v>
      </c>
      <c r="B163" s="4">
        <v>15</v>
      </c>
      <c r="C163" s="20" t="str">
        <f t="shared" si="2"/>
        <v>30-15</v>
      </c>
      <c r="D163" s="4">
        <v>2</v>
      </c>
    </row>
    <row r="164" spans="1:4" x14ac:dyDescent="0.25">
      <c r="A164" s="4">
        <v>30</v>
      </c>
      <c r="B164" s="4">
        <v>16</v>
      </c>
      <c r="C164" s="20" t="str">
        <f t="shared" si="2"/>
        <v>30-16</v>
      </c>
      <c r="D164" s="4">
        <v>2</v>
      </c>
    </row>
    <row r="165" spans="1:4" x14ac:dyDescent="0.25">
      <c r="A165" s="4">
        <v>30</v>
      </c>
      <c r="B165" s="4">
        <v>17</v>
      </c>
      <c r="C165" s="20" t="str">
        <f t="shared" si="2"/>
        <v>30-17</v>
      </c>
      <c r="D165" s="4">
        <v>1</v>
      </c>
    </row>
    <row r="166" spans="1:4" x14ac:dyDescent="0.25">
      <c r="A166" s="4">
        <v>30</v>
      </c>
      <c r="B166" s="4">
        <v>18</v>
      </c>
      <c r="C166" s="20" t="str">
        <f t="shared" si="2"/>
        <v>30-18</v>
      </c>
      <c r="D166" s="4">
        <v>1</v>
      </c>
    </row>
    <row r="167" spans="1:4" x14ac:dyDescent="0.25">
      <c r="A167" s="4">
        <v>30</v>
      </c>
      <c r="B167" s="4">
        <v>19</v>
      </c>
      <c r="C167" s="20" t="str">
        <f t="shared" si="2"/>
        <v>30-19</v>
      </c>
      <c r="D167" s="4">
        <v>1</v>
      </c>
    </row>
    <row r="168" spans="1:4" x14ac:dyDescent="0.25">
      <c r="A168" s="4">
        <v>30</v>
      </c>
      <c r="B168" s="4">
        <v>20</v>
      </c>
      <c r="C168" s="20" t="str">
        <f t="shared" si="2"/>
        <v>30-20</v>
      </c>
      <c r="D168" s="4">
        <v>1</v>
      </c>
    </row>
    <row r="169" spans="1:4" x14ac:dyDescent="0.25">
      <c r="A169" s="4">
        <v>30</v>
      </c>
      <c r="B169" s="4">
        <v>21</v>
      </c>
      <c r="C169" s="20" t="str">
        <f t="shared" si="2"/>
        <v>30-21</v>
      </c>
      <c r="D169" s="4">
        <v>1</v>
      </c>
    </row>
    <row r="170" spans="1:4" x14ac:dyDescent="0.25">
      <c r="A170" s="4">
        <v>30</v>
      </c>
      <c r="B170" s="4">
        <v>22</v>
      </c>
      <c r="C170" s="20" t="str">
        <f t="shared" si="2"/>
        <v>30-22</v>
      </c>
      <c r="D170" s="4">
        <v>1</v>
      </c>
    </row>
    <row r="171" spans="1:4" x14ac:dyDescent="0.25">
      <c r="A171" s="4">
        <v>30</v>
      </c>
      <c r="B171" s="4">
        <v>23</v>
      </c>
      <c r="C171" s="20" t="str">
        <f t="shared" si="2"/>
        <v>30-23</v>
      </c>
      <c r="D171" s="4">
        <v>1</v>
      </c>
    </row>
    <row r="172" spans="1:4" x14ac:dyDescent="0.25">
      <c r="A172" s="4">
        <v>30</v>
      </c>
      <c r="B172" s="4">
        <v>24</v>
      </c>
      <c r="C172" s="20" t="str">
        <f t="shared" si="2"/>
        <v>30-24</v>
      </c>
      <c r="D172" s="4">
        <v>1</v>
      </c>
    </row>
    <row r="173" spans="1:4" x14ac:dyDescent="0.25">
      <c r="A173" s="4">
        <v>30</v>
      </c>
      <c r="B173" s="4">
        <v>25</v>
      </c>
      <c r="C173" s="20" t="str">
        <f t="shared" si="2"/>
        <v>30-25</v>
      </c>
      <c r="D173" s="4">
        <v>1</v>
      </c>
    </row>
    <row r="174" spans="1:4" x14ac:dyDescent="0.25">
      <c r="A174" s="4">
        <v>30</v>
      </c>
      <c r="B174" s="4">
        <v>26</v>
      </c>
      <c r="C174" s="20" t="str">
        <f t="shared" si="2"/>
        <v>30-26</v>
      </c>
      <c r="D174" s="4">
        <v>1</v>
      </c>
    </row>
    <row r="175" spans="1:4" x14ac:dyDescent="0.25">
      <c r="A175" s="4">
        <v>30</v>
      </c>
      <c r="B175" s="4">
        <v>27</v>
      </c>
      <c r="C175" s="20" t="str">
        <f t="shared" si="2"/>
        <v>30-27</v>
      </c>
      <c r="D175" s="4">
        <v>1</v>
      </c>
    </row>
    <row r="176" spans="1:4" x14ac:dyDescent="0.25">
      <c r="A176" s="4">
        <v>30</v>
      </c>
      <c r="B176" s="4">
        <v>28</v>
      </c>
      <c r="C176" s="20" t="str">
        <f t="shared" si="2"/>
        <v>30-28</v>
      </c>
      <c r="D176" s="4">
        <v>1</v>
      </c>
    </row>
    <row r="177" spans="1:4" x14ac:dyDescent="0.25">
      <c r="A177" s="4">
        <v>30</v>
      </c>
      <c r="B177" s="4">
        <v>29</v>
      </c>
      <c r="C177" s="20" t="str">
        <f t="shared" si="2"/>
        <v>30-29</v>
      </c>
      <c r="D177" s="4">
        <v>1</v>
      </c>
    </row>
    <row r="178" spans="1:4" x14ac:dyDescent="0.25">
      <c r="A178" s="4">
        <v>30</v>
      </c>
      <c r="B178" s="4">
        <v>30</v>
      </c>
      <c r="C178" s="20" t="str">
        <f t="shared" si="2"/>
        <v>30-30</v>
      </c>
      <c r="D178" s="4">
        <v>1</v>
      </c>
    </row>
    <row r="179" spans="1:4" x14ac:dyDescent="0.25">
      <c r="A179" s="4">
        <v>35</v>
      </c>
      <c r="B179" s="4">
        <v>10</v>
      </c>
      <c r="C179" s="20" t="str">
        <f t="shared" si="2"/>
        <v>35-10</v>
      </c>
      <c r="D179" s="4">
        <v>3</v>
      </c>
    </row>
    <row r="180" spans="1:4" x14ac:dyDescent="0.25">
      <c r="A180" s="4">
        <v>35</v>
      </c>
      <c r="B180" s="4">
        <v>11</v>
      </c>
      <c r="C180" s="20" t="str">
        <f t="shared" si="2"/>
        <v>35-11</v>
      </c>
      <c r="D180" s="4">
        <v>3</v>
      </c>
    </row>
    <row r="181" spans="1:4" x14ac:dyDescent="0.25">
      <c r="A181" s="4">
        <v>35</v>
      </c>
      <c r="B181" s="4">
        <v>12</v>
      </c>
      <c r="C181" s="20" t="str">
        <f t="shared" si="2"/>
        <v>35-12</v>
      </c>
      <c r="D181" s="4">
        <v>2</v>
      </c>
    </row>
    <row r="182" spans="1:4" x14ac:dyDescent="0.25">
      <c r="A182" s="4">
        <v>35</v>
      </c>
      <c r="B182" s="4">
        <v>13</v>
      </c>
      <c r="C182" s="20" t="str">
        <f t="shared" si="2"/>
        <v>35-13</v>
      </c>
      <c r="D182" s="4">
        <v>2</v>
      </c>
    </row>
    <row r="183" spans="1:4" x14ac:dyDescent="0.25">
      <c r="A183" s="4">
        <v>35</v>
      </c>
      <c r="B183" s="4">
        <v>14</v>
      </c>
      <c r="C183" s="20" t="str">
        <f t="shared" si="2"/>
        <v>35-14</v>
      </c>
      <c r="D183" s="4">
        <v>2</v>
      </c>
    </row>
    <row r="184" spans="1:4" x14ac:dyDescent="0.25">
      <c r="A184" s="4">
        <v>35</v>
      </c>
      <c r="B184" s="4">
        <v>15</v>
      </c>
      <c r="C184" s="20" t="str">
        <f t="shared" si="2"/>
        <v>35-15</v>
      </c>
      <c r="D184" s="4">
        <v>2</v>
      </c>
    </row>
    <row r="185" spans="1:4" x14ac:dyDescent="0.25">
      <c r="A185" s="4">
        <v>35</v>
      </c>
      <c r="B185" s="4">
        <v>16</v>
      </c>
      <c r="C185" s="20" t="str">
        <f t="shared" si="2"/>
        <v>35-16</v>
      </c>
      <c r="D185" s="4">
        <v>2</v>
      </c>
    </row>
    <row r="186" spans="1:4" x14ac:dyDescent="0.25">
      <c r="A186" s="4">
        <v>35</v>
      </c>
      <c r="B186" s="4">
        <v>17</v>
      </c>
      <c r="C186" s="20" t="str">
        <f t="shared" si="2"/>
        <v>35-17</v>
      </c>
      <c r="D186" s="4">
        <v>2</v>
      </c>
    </row>
    <row r="187" spans="1:4" x14ac:dyDescent="0.25">
      <c r="A187" s="4">
        <v>35</v>
      </c>
      <c r="B187" s="4">
        <v>18</v>
      </c>
      <c r="C187" s="20" t="str">
        <f t="shared" si="2"/>
        <v>35-18</v>
      </c>
      <c r="D187" s="4">
        <v>2</v>
      </c>
    </row>
    <row r="188" spans="1:4" x14ac:dyDescent="0.25">
      <c r="A188" s="4">
        <v>35</v>
      </c>
      <c r="B188" s="4">
        <v>19</v>
      </c>
      <c r="C188" s="20" t="str">
        <f t="shared" si="2"/>
        <v>35-19</v>
      </c>
      <c r="D188" s="4">
        <v>1</v>
      </c>
    </row>
    <row r="189" spans="1:4" x14ac:dyDescent="0.25">
      <c r="A189" s="4">
        <v>35</v>
      </c>
      <c r="B189" s="4">
        <v>20</v>
      </c>
      <c r="C189" s="20" t="str">
        <f t="shared" si="2"/>
        <v>35-20</v>
      </c>
      <c r="D189" s="4">
        <v>1</v>
      </c>
    </row>
    <row r="190" spans="1:4" x14ac:dyDescent="0.25">
      <c r="A190" s="4">
        <v>35</v>
      </c>
      <c r="B190" s="4">
        <v>21</v>
      </c>
      <c r="C190" s="20" t="str">
        <f t="shared" si="2"/>
        <v>35-21</v>
      </c>
      <c r="D190" s="4">
        <v>1</v>
      </c>
    </row>
    <row r="191" spans="1:4" x14ac:dyDescent="0.25">
      <c r="A191" s="4">
        <v>35</v>
      </c>
      <c r="B191" s="4">
        <v>22</v>
      </c>
      <c r="C191" s="20" t="str">
        <f t="shared" si="2"/>
        <v>35-22</v>
      </c>
      <c r="D191" s="4">
        <v>1</v>
      </c>
    </row>
    <row r="192" spans="1:4" x14ac:dyDescent="0.25">
      <c r="A192" s="4">
        <v>35</v>
      </c>
      <c r="B192" s="4">
        <v>23</v>
      </c>
      <c r="C192" s="20" t="str">
        <f t="shared" si="2"/>
        <v>35-23</v>
      </c>
      <c r="D192" s="4">
        <v>1</v>
      </c>
    </row>
    <row r="193" spans="1:4" x14ac:dyDescent="0.25">
      <c r="A193" s="4">
        <v>35</v>
      </c>
      <c r="B193" s="4">
        <v>24</v>
      </c>
      <c r="C193" s="20" t="str">
        <f t="shared" si="2"/>
        <v>35-24</v>
      </c>
      <c r="D193" s="4">
        <v>1</v>
      </c>
    </row>
    <row r="194" spans="1:4" x14ac:dyDescent="0.25">
      <c r="A194" s="4">
        <v>35</v>
      </c>
      <c r="B194" s="4">
        <v>25</v>
      </c>
      <c r="C194" s="20" t="str">
        <f t="shared" si="2"/>
        <v>35-25</v>
      </c>
      <c r="D194" s="4">
        <v>1</v>
      </c>
    </row>
    <row r="195" spans="1:4" x14ac:dyDescent="0.25">
      <c r="A195" s="4">
        <v>35</v>
      </c>
      <c r="B195" s="4">
        <v>26</v>
      </c>
      <c r="C195" s="20" t="str">
        <f t="shared" si="2"/>
        <v>35-26</v>
      </c>
      <c r="D195" s="4">
        <v>1</v>
      </c>
    </row>
    <row r="196" spans="1:4" x14ac:dyDescent="0.25">
      <c r="A196" s="4">
        <v>35</v>
      </c>
      <c r="B196" s="4">
        <v>27</v>
      </c>
      <c r="C196" s="20" t="str">
        <f t="shared" si="2"/>
        <v>35-27</v>
      </c>
      <c r="D196" s="4">
        <v>1</v>
      </c>
    </row>
    <row r="197" spans="1:4" x14ac:dyDescent="0.25">
      <c r="A197" s="4">
        <v>35</v>
      </c>
      <c r="B197" s="4">
        <v>28</v>
      </c>
      <c r="C197" s="20" t="str">
        <f t="shared" si="2"/>
        <v>35-28</v>
      </c>
      <c r="D197" s="4">
        <v>1</v>
      </c>
    </row>
    <row r="198" spans="1:4" x14ac:dyDescent="0.25">
      <c r="A198" s="4">
        <v>35</v>
      </c>
      <c r="B198" s="4">
        <v>29</v>
      </c>
      <c r="C198" s="20" t="str">
        <f t="shared" si="2"/>
        <v>35-29</v>
      </c>
      <c r="D198" s="4">
        <v>1</v>
      </c>
    </row>
    <row r="199" spans="1:4" x14ac:dyDescent="0.25">
      <c r="A199" s="4">
        <v>35</v>
      </c>
      <c r="B199" s="4">
        <v>30</v>
      </c>
      <c r="C199" s="20" t="str">
        <f t="shared" si="2"/>
        <v>35-30</v>
      </c>
      <c r="D199" s="4">
        <v>1</v>
      </c>
    </row>
    <row r="200" spans="1:4" x14ac:dyDescent="0.25">
      <c r="A200" s="4">
        <v>35</v>
      </c>
      <c r="B200" s="4">
        <v>31</v>
      </c>
      <c r="C200" s="20" t="str">
        <f t="shared" si="2"/>
        <v>35-31</v>
      </c>
      <c r="D200" s="4">
        <v>1</v>
      </c>
    </row>
    <row r="201" spans="1:4" x14ac:dyDescent="0.25">
      <c r="A201" s="4">
        <v>35</v>
      </c>
      <c r="B201" s="4">
        <v>32</v>
      </c>
      <c r="C201" s="20" t="str">
        <f t="shared" si="2"/>
        <v>35-32</v>
      </c>
      <c r="D201" s="4">
        <v>1</v>
      </c>
    </row>
    <row r="202" spans="1:4" x14ac:dyDescent="0.25">
      <c r="A202" s="4">
        <v>35</v>
      </c>
      <c r="B202" s="4">
        <v>33</v>
      </c>
      <c r="C202" s="20" t="str">
        <f t="shared" si="2"/>
        <v>35-33</v>
      </c>
      <c r="D202" s="4">
        <v>1</v>
      </c>
    </row>
    <row r="203" spans="1:4" x14ac:dyDescent="0.25">
      <c r="A203" s="4">
        <v>35</v>
      </c>
      <c r="B203" s="4">
        <v>34</v>
      </c>
      <c r="C203" s="20" t="str">
        <f t="shared" si="2"/>
        <v>35-34</v>
      </c>
      <c r="D203" s="4">
        <v>1</v>
      </c>
    </row>
    <row r="204" spans="1:4" x14ac:dyDescent="0.25">
      <c r="A204" s="4">
        <v>35</v>
      </c>
      <c r="B204" s="4">
        <v>35</v>
      </c>
      <c r="C204" s="20" t="str">
        <f t="shared" si="2"/>
        <v>35-35</v>
      </c>
      <c r="D204" s="4">
        <v>1</v>
      </c>
    </row>
    <row r="205" spans="1:4" x14ac:dyDescent="0.25">
      <c r="A205" s="4">
        <v>40</v>
      </c>
      <c r="B205" s="4">
        <v>10</v>
      </c>
      <c r="C205" s="20" t="str">
        <f t="shared" si="2"/>
        <v>40-10</v>
      </c>
      <c r="D205" s="4">
        <v>5</v>
      </c>
    </row>
    <row r="206" spans="1:4" x14ac:dyDescent="0.25">
      <c r="A206" s="4">
        <v>40</v>
      </c>
      <c r="B206" s="4">
        <v>11</v>
      </c>
      <c r="C206" s="20" t="str">
        <f t="shared" si="2"/>
        <v>40-11</v>
      </c>
      <c r="D206" s="4">
        <v>5</v>
      </c>
    </row>
    <row r="207" spans="1:4" x14ac:dyDescent="0.25">
      <c r="A207" s="4">
        <v>40</v>
      </c>
      <c r="B207" s="4">
        <v>12</v>
      </c>
      <c r="C207" s="20" t="str">
        <f t="shared" si="2"/>
        <v>40-12</v>
      </c>
      <c r="D207" s="4">
        <v>5</v>
      </c>
    </row>
    <row r="208" spans="1:4" x14ac:dyDescent="0.25">
      <c r="A208" s="4">
        <v>40</v>
      </c>
      <c r="B208" s="4">
        <v>13</v>
      </c>
      <c r="C208" s="20" t="str">
        <f t="shared" si="2"/>
        <v>40-13</v>
      </c>
      <c r="D208" s="4">
        <v>5</v>
      </c>
    </row>
    <row r="209" spans="1:4" x14ac:dyDescent="0.25">
      <c r="A209" s="4">
        <v>40</v>
      </c>
      <c r="B209" s="4">
        <v>14</v>
      </c>
      <c r="C209" s="20" t="str">
        <f t="shared" si="2"/>
        <v>40-14</v>
      </c>
      <c r="D209" s="4">
        <v>2</v>
      </c>
    </row>
    <row r="210" spans="1:4" x14ac:dyDescent="0.25">
      <c r="A210" s="4">
        <v>40</v>
      </c>
      <c r="B210" s="4">
        <v>15</v>
      </c>
      <c r="C210" s="20" t="str">
        <f t="shared" si="2"/>
        <v>40-15</v>
      </c>
      <c r="D210" s="4">
        <v>2</v>
      </c>
    </row>
    <row r="211" spans="1:4" x14ac:dyDescent="0.25">
      <c r="A211" s="4">
        <v>40</v>
      </c>
      <c r="B211" s="4">
        <v>16</v>
      </c>
      <c r="C211" s="20" t="str">
        <f t="shared" ref="C211:C274" si="3">CONCATENATE(A211,"-",B211)</f>
        <v>40-16</v>
      </c>
      <c r="D211" s="4">
        <v>2</v>
      </c>
    </row>
    <row r="212" spans="1:4" x14ac:dyDescent="0.25">
      <c r="A212" s="4">
        <v>40</v>
      </c>
      <c r="B212" s="4">
        <v>17</v>
      </c>
      <c r="C212" s="20" t="str">
        <f t="shared" si="3"/>
        <v>40-17</v>
      </c>
      <c r="D212" s="4">
        <v>2</v>
      </c>
    </row>
    <row r="213" spans="1:4" x14ac:dyDescent="0.25">
      <c r="A213" s="4">
        <v>40</v>
      </c>
      <c r="B213" s="4">
        <v>18</v>
      </c>
      <c r="C213" s="20" t="str">
        <f t="shared" si="3"/>
        <v>40-18</v>
      </c>
      <c r="D213" s="4">
        <v>2</v>
      </c>
    </row>
    <row r="214" spans="1:4" x14ac:dyDescent="0.25">
      <c r="A214" s="4">
        <v>40</v>
      </c>
      <c r="B214" s="4">
        <v>19</v>
      </c>
      <c r="C214" s="20" t="str">
        <f t="shared" si="3"/>
        <v>40-19</v>
      </c>
      <c r="D214" s="4">
        <v>2</v>
      </c>
    </row>
    <row r="215" spans="1:4" x14ac:dyDescent="0.25">
      <c r="A215" s="4">
        <v>40</v>
      </c>
      <c r="B215" s="4">
        <v>20</v>
      </c>
      <c r="C215" s="20" t="str">
        <f t="shared" si="3"/>
        <v>40-20</v>
      </c>
      <c r="D215" s="4">
        <v>2</v>
      </c>
    </row>
    <row r="216" spans="1:4" x14ac:dyDescent="0.25">
      <c r="A216" s="4">
        <v>40</v>
      </c>
      <c r="B216" s="4">
        <v>21</v>
      </c>
      <c r="C216" s="20" t="str">
        <f t="shared" si="3"/>
        <v>40-21</v>
      </c>
      <c r="D216" s="4">
        <v>2</v>
      </c>
    </row>
    <row r="217" spans="1:4" x14ac:dyDescent="0.25">
      <c r="A217" s="4">
        <v>40</v>
      </c>
      <c r="B217" s="4">
        <v>22</v>
      </c>
      <c r="C217" s="20" t="str">
        <f t="shared" si="3"/>
        <v>40-22</v>
      </c>
      <c r="D217" s="4">
        <v>1</v>
      </c>
    </row>
    <row r="218" spans="1:4" x14ac:dyDescent="0.25">
      <c r="A218" s="4">
        <v>40</v>
      </c>
      <c r="B218" s="4">
        <v>23</v>
      </c>
      <c r="C218" s="20" t="str">
        <f t="shared" si="3"/>
        <v>40-23</v>
      </c>
      <c r="D218" s="4">
        <v>1</v>
      </c>
    </row>
    <row r="219" spans="1:4" x14ac:dyDescent="0.25">
      <c r="A219" s="4">
        <v>40</v>
      </c>
      <c r="B219" s="4">
        <v>24</v>
      </c>
      <c r="C219" s="20" t="str">
        <f t="shared" si="3"/>
        <v>40-24</v>
      </c>
      <c r="D219" s="4">
        <v>1</v>
      </c>
    </row>
    <row r="220" spans="1:4" x14ac:dyDescent="0.25">
      <c r="A220" s="4">
        <v>40</v>
      </c>
      <c r="B220" s="4">
        <v>25</v>
      </c>
      <c r="C220" s="20" t="str">
        <f t="shared" si="3"/>
        <v>40-25</v>
      </c>
      <c r="D220" s="4">
        <v>1</v>
      </c>
    </row>
    <row r="221" spans="1:4" x14ac:dyDescent="0.25">
      <c r="A221" s="4">
        <v>40</v>
      </c>
      <c r="B221" s="4">
        <v>26</v>
      </c>
      <c r="C221" s="20" t="str">
        <f t="shared" si="3"/>
        <v>40-26</v>
      </c>
      <c r="D221" s="4">
        <v>1</v>
      </c>
    </row>
    <row r="222" spans="1:4" x14ac:dyDescent="0.25">
      <c r="A222" s="4">
        <v>40</v>
      </c>
      <c r="B222" s="4">
        <v>27</v>
      </c>
      <c r="C222" s="20" t="str">
        <f t="shared" si="3"/>
        <v>40-27</v>
      </c>
      <c r="D222" s="4">
        <v>1</v>
      </c>
    </row>
    <row r="223" spans="1:4" x14ac:dyDescent="0.25">
      <c r="A223" s="4">
        <v>40</v>
      </c>
      <c r="B223" s="4">
        <v>28</v>
      </c>
      <c r="C223" s="20" t="str">
        <f t="shared" si="3"/>
        <v>40-28</v>
      </c>
      <c r="D223" s="4">
        <v>1</v>
      </c>
    </row>
    <row r="224" spans="1:4" x14ac:dyDescent="0.25">
      <c r="A224" s="4">
        <v>40</v>
      </c>
      <c r="B224" s="4">
        <v>29</v>
      </c>
      <c r="C224" s="20" t="str">
        <f t="shared" si="3"/>
        <v>40-29</v>
      </c>
      <c r="D224" s="4">
        <v>1</v>
      </c>
    </row>
    <row r="225" spans="1:4" x14ac:dyDescent="0.25">
      <c r="A225" s="4">
        <v>40</v>
      </c>
      <c r="B225" s="4">
        <v>30</v>
      </c>
      <c r="C225" s="20" t="str">
        <f t="shared" si="3"/>
        <v>40-30</v>
      </c>
      <c r="D225" s="4">
        <v>1</v>
      </c>
    </row>
    <row r="226" spans="1:4" x14ac:dyDescent="0.25">
      <c r="A226" s="4">
        <v>40</v>
      </c>
      <c r="B226" s="4">
        <v>31</v>
      </c>
      <c r="C226" s="20" t="str">
        <f t="shared" si="3"/>
        <v>40-31</v>
      </c>
      <c r="D226" s="4">
        <v>1</v>
      </c>
    </row>
    <row r="227" spans="1:4" x14ac:dyDescent="0.25">
      <c r="A227" s="4">
        <v>40</v>
      </c>
      <c r="B227" s="4">
        <v>32</v>
      </c>
      <c r="C227" s="20" t="str">
        <f t="shared" si="3"/>
        <v>40-32</v>
      </c>
      <c r="D227" s="4">
        <v>1</v>
      </c>
    </row>
    <row r="228" spans="1:4" x14ac:dyDescent="0.25">
      <c r="A228" s="4">
        <v>40</v>
      </c>
      <c r="B228" s="4">
        <v>33</v>
      </c>
      <c r="C228" s="20" t="str">
        <f t="shared" si="3"/>
        <v>40-33</v>
      </c>
      <c r="D228" s="4">
        <v>1</v>
      </c>
    </row>
    <row r="229" spans="1:4" x14ac:dyDescent="0.25">
      <c r="A229" s="4">
        <v>40</v>
      </c>
      <c r="B229" s="4">
        <v>34</v>
      </c>
      <c r="C229" s="20" t="str">
        <f t="shared" si="3"/>
        <v>40-34</v>
      </c>
      <c r="D229" s="4">
        <v>1</v>
      </c>
    </row>
    <row r="230" spans="1:4" x14ac:dyDescent="0.25">
      <c r="A230" s="4">
        <v>40</v>
      </c>
      <c r="B230" s="4">
        <v>35</v>
      </c>
      <c r="C230" s="20" t="str">
        <f t="shared" si="3"/>
        <v>40-35</v>
      </c>
      <c r="D230" s="4">
        <v>1</v>
      </c>
    </row>
    <row r="231" spans="1:4" x14ac:dyDescent="0.25">
      <c r="A231" s="4">
        <v>40</v>
      </c>
      <c r="B231" s="4">
        <v>36</v>
      </c>
      <c r="C231" s="20" t="str">
        <f t="shared" si="3"/>
        <v>40-36</v>
      </c>
      <c r="D231" s="4">
        <v>1</v>
      </c>
    </row>
    <row r="232" spans="1:4" x14ac:dyDescent="0.25">
      <c r="A232" s="4">
        <v>40</v>
      </c>
      <c r="B232" s="4">
        <v>37</v>
      </c>
      <c r="C232" s="20" t="str">
        <f t="shared" si="3"/>
        <v>40-37</v>
      </c>
      <c r="D232" s="4">
        <v>1</v>
      </c>
    </row>
    <row r="233" spans="1:4" x14ac:dyDescent="0.25">
      <c r="A233" s="4">
        <v>40</v>
      </c>
      <c r="B233" s="4">
        <v>38</v>
      </c>
      <c r="C233" s="20" t="str">
        <f t="shared" si="3"/>
        <v>40-38</v>
      </c>
      <c r="D233" s="4">
        <v>1</v>
      </c>
    </row>
    <row r="234" spans="1:4" x14ac:dyDescent="0.25">
      <c r="A234" s="4">
        <v>40</v>
      </c>
      <c r="B234" s="4">
        <v>39</v>
      </c>
      <c r="C234" s="20" t="str">
        <f t="shared" si="3"/>
        <v>40-39</v>
      </c>
      <c r="D234" s="4">
        <v>1</v>
      </c>
    </row>
    <row r="235" spans="1:4" x14ac:dyDescent="0.25">
      <c r="A235" s="4">
        <v>40</v>
      </c>
      <c r="B235" s="4">
        <v>40</v>
      </c>
      <c r="C235" s="20" t="str">
        <f t="shared" si="3"/>
        <v>40-40</v>
      </c>
      <c r="D235" s="4">
        <v>1</v>
      </c>
    </row>
    <row r="236" spans="1:4" x14ac:dyDescent="0.25">
      <c r="A236" s="4">
        <v>50</v>
      </c>
      <c r="B236" s="4">
        <v>10</v>
      </c>
      <c r="C236" s="20" t="str">
        <f t="shared" si="3"/>
        <v>50-10</v>
      </c>
      <c r="D236" s="4">
        <v>4</v>
      </c>
    </row>
    <row r="237" spans="1:4" x14ac:dyDescent="0.25">
      <c r="A237" s="4">
        <v>50</v>
      </c>
      <c r="B237" s="4">
        <v>11</v>
      </c>
      <c r="C237" s="20" t="str">
        <f t="shared" si="3"/>
        <v>50-11</v>
      </c>
      <c r="D237" s="4">
        <v>4</v>
      </c>
    </row>
    <row r="238" spans="1:4" x14ac:dyDescent="0.25">
      <c r="A238" s="4">
        <v>50</v>
      </c>
      <c r="B238" s="4">
        <v>12</v>
      </c>
      <c r="C238" s="20" t="str">
        <f t="shared" si="3"/>
        <v>50-12</v>
      </c>
      <c r="D238" s="4">
        <v>4</v>
      </c>
    </row>
    <row r="239" spans="1:4" x14ac:dyDescent="0.25">
      <c r="A239" s="4">
        <v>50</v>
      </c>
      <c r="B239" s="4">
        <v>13</v>
      </c>
      <c r="C239" s="20" t="str">
        <f t="shared" si="3"/>
        <v>50-13</v>
      </c>
      <c r="D239" s="4">
        <v>3</v>
      </c>
    </row>
    <row r="240" spans="1:4" x14ac:dyDescent="0.25">
      <c r="A240" s="4">
        <v>50</v>
      </c>
      <c r="B240" s="4">
        <v>14</v>
      </c>
      <c r="C240" s="20" t="str">
        <f t="shared" si="3"/>
        <v>50-14</v>
      </c>
      <c r="D240" s="4">
        <v>3</v>
      </c>
    </row>
    <row r="241" spans="1:4" x14ac:dyDescent="0.25">
      <c r="A241" s="4">
        <v>50</v>
      </c>
      <c r="B241" s="4">
        <v>15</v>
      </c>
      <c r="C241" s="20" t="str">
        <f t="shared" si="3"/>
        <v>50-15</v>
      </c>
      <c r="D241" s="4">
        <v>3</v>
      </c>
    </row>
    <row r="242" spans="1:4" x14ac:dyDescent="0.25">
      <c r="A242" s="4">
        <v>50</v>
      </c>
      <c r="B242" s="4">
        <v>16</v>
      </c>
      <c r="C242" s="20" t="str">
        <f t="shared" si="3"/>
        <v>50-16</v>
      </c>
      <c r="D242" s="4">
        <v>3</v>
      </c>
    </row>
    <row r="243" spans="1:4" x14ac:dyDescent="0.25">
      <c r="A243" s="4">
        <v>50</v>
      </c>
      <c r="B243" s="4">
        <v>17</v>
      </c>
      <c r="C243" s="20" t="str">
        <f t="shared" si="3"/>
        <v>50-17</v>
      </c>
      <c r="D243" s="4">
        <v>3</v>
      </c>
    </row>
    <row r="244" spans="1:4" x14ac:dyDescent="0.25">
      <c r="A244" s="4">
        <v>50</v>
      </c>
      <c r="B244" s="4">
        <v>18</v>
      </c>
      <c r="C244" s="20" t="str">
        <f t="shared" si="3"/>
        <v>50-18</v>
      </c>
      <c r="D244" s="4">
        <v>2</v>
      </c>
    </row>
    <row r="245" spans="1:4" x14ac:dyDescent="0.25">
      <c r="A245" s="4">
        <v>50</v>
      </c>
      <c r="B245" s="4">
        <v>19</v>
      </c>
      <c r="C245" s="20" t="str">
        <f t="shared" si="3"/>
        <v>50-19</v>
      </c>
      <c r="D245" s="4">
        <v>2</v>
      </c>
    </row>
    <row r="246" spans="1:4" x14ac:dyDescent="0.25">
      <c r="A246" s="4">
        <v>50</v>
      </c>
      <c r="B246" s="4">
        <v>20</v>
      </c>
      <c r="C246" s="20" t="str">
        <f t="shared" si="3"/>
        <v>50-20</v>
      </c>
      <c r="D246" s="4">
        <v>2</v>
      </c>
    </row>
    <row r="247" spans="1:4" x14ac:dyDescent="0.25">
      <c r="A247" s="4">
        <v>50</v>
      </c>
      <c r="B247" s="4">
        <v>21</v>
      </c>
      <c r="C247" s="20" t="str">
        <f t="shared" si="3"/>
        <v>50-21</v>
      </c>
      <c r="D247" s="4">
        <v>2</v>
      </c>
    </row>
    <row r="248" spans="1:4" x14ac:dyDescent="0.25">
      <c r="A248" s="4">
        <v>50</v>
      </c>
      <c r="B248" s="4">
        <v>22</v>
      </c>
      <c r="C248" s="20" t="str">
        <f t="shared" si="3"/>
        <v>50-22</v>
      </c>
      <c r="D248" s="4">
        <v>2</v>
      </c>
    </row>
    <row r="249" spans="1:4" x14ac:dyDescent="0.25">
      <c r="A249" s="4">
        <v>50</v>
      </c>
      <c r="B249" s="4">
        <v>23</v>
      </c>
      <c r="C249" s="20" t="str">
        <f t="shared" si="3"/>
        <v>50-23</v>
      </c>
      <c r="D249" s="4">
        <v>2</v>
      </c>
    </row>
    <row r="250" spans="1:4" x14ac:dyDescent="0.25">
      <c r="A250" s="4">
        <v>50</v>
      </c>
      <c r="B250" s="4">
        <v>24</v>
      </c>
      <c r="C250" s="20" t="str">
        <f t="shared" si="3"/>
        <v>50-24</v>
      </c>
      <c r="D250" s="4">
        <v>2</v>
      </c>
    </row>
    <row r="251" spans="1:4" x14ac:dyDescent="0.25">
      <c r="A251" s="4">
        <v>50</v>
      </c>
      <c r="B251" s="4">
        <v>25</v>
      </c>
      <c r="C251" s="20" t="str">
        <f t="shared" si="3"/>
        <v>50-25</v>
      </c>
      <c r="D251" s="4">
        <v>2</v>
      </c>
    </row>
    <row r="252" spans="1:4" x14ac:dyDescent="0.25">
      <c r="A252" s="4">
        <v>50</v>
      </c>
      <c r="B252" s="4">
        <v>26</v>
      </c>
      <c r="C252" s="20" t="str">
        <f t="shared" si="3"/>
        <v>50-26</v>
      </c>
      <c r="D252" s="4">
        <v>2</v>
      </c>
    </row>
    <row r="253" spans="1:4" x14ac:dyDescent="0.25">
      <c r="A253" s="4">
        <v>50</v>
      </c>
      <c r="B253" s="4">
        <v>27</v>
      </c>
      <c r="C253" s="20" t="str">
        <f t="shared" si="3"/>
        <v>50-27</v>
      </c>
      <c r="D253" s="4">
        <v>2</v>
      </c>
    </row>
    <row r="254" spans="1:4" x14ac:dyDescent="0.25">
      <c r="A254" s="4">
        <v>50</v>
      </c>
      <c r="B254" s="4">
        <v>28</v>
      </c>
      <c r="C254" s="20" t="str">
        <f t="shared" si="3"/>
        <v>50-28</v>
      </c>
      <c r="D254" s="4">
        <v>1</v>
      </c>
    </row>
    <row r="255" spans="1:4" x14ac:dyDescent="0.25">
      <c r="A255" s="4">
        <v>50</v>
      </c>
      <c r="B255" s="4">
        <v>29</v>
      </c>
      <c r="C255" s="20" t="str">
        <f t="shared" si="3"/>
        <v>50-29</v>
      </c>
      <c r="D255" s="4">
        <v>1</v>
      </c>
    </row>
    <row r="256" spans="1:4" x14ac:dyDescent="0.25">
      <c r="A256" s="4">
        <v>50</v>
      </c>
      <c r="B256" s="4">
        <v>30</v>
      </c>
      <c r="C256" s="20" t="str">
        <f t="shared" si="3"/>
        <v>50-30</v>
      </c>
      <c r="D256" s="4">
        <v>1</v>
      </c>
    </row>
    <row r="257" spans="1:4" x14ac:dyDescent="0.25">
      <c r="A257" s="4">
        <v>50</v>
      </c>
      <c r="B257" s="4">
        <v>31</v>
      </c>
      <c r="C257" s="20" t="str">
        <f t="shared" si="3"/>
        <v>50-31</v>
      </c>
      <c r="D257" s="4">
        <v>1</v>
      </c>
    </row>
    <row r="258" spans="1:4" x14ac:dyDescent="0.25">
      <c r="A258" s="4">
        <v>50</v>
      </c>
      <c r="B258" s="4">
        <v>32</v>
      </c>
      <c r="C258" s="20" t="str">
        <f t="shared" si="3"/>
        <v>50-32</v>
      </c>
      <c r="D258" s="4">
        <v>1</v>
      </c>
    </row>
    <row r="259" spans="1:4" x14ac:dyDescent="0.25">
      <c r="A259" s="4">
        <v>50</v>
      </c>
      <c r="B259" s="4">
        <v>33</v>
      </c>
      <c r="C259" s="20" t="str">
        <f t="shared" si="3"/>
        <v>50-33</v>
      </c>
      <c r="D259" s="4">
        <v>1</v>
      </c>
    </row>
    <row r="260" spans="1:4" x14ac:dyDescent="0.25">
      <c r="A260" s="4">
        <v>50</v>
      </c>
      <c r="B260" s="4">
        <v>34</v>
      </c>
      <c r="C260" s="20" t="str">
        <f t="shared" si="3"/>
        <v>50-34</v>
      </c>
      <c r="D260" s="4">
        <v>1</v>
      </c>
    </row>
    <row r="261" spans="1:4" x14ac:dyDescent="0.25">
      <c r="A261" s="4">
        <v>50</v>
      </c>
      <c r="B261" s="4">
        <v>35</v>
      </c>
      <c r="C261" s="20" t="str">
        <f t="shared" si="3"/>
        <v>50-35</v>
      </c>
      <c r="D261" s="4">
        <v>1</v>
      </c>
    </row>
    <row r="262" spans="1:4" x14ac:dyDescent="0.25">
      <c r="A262" s="4">
        <v>50</v>
      </c>
      <c r="B262" s="4">
        <v>36</v>
      </c>
      <c r="C262" s="20" t="str">
        <f t="shared" si="3"/>
        <v>50-36</v>
      </c>
      <c r="D262" s="4">
        <v>1</v>
      </c>
    </row>
    <row r="263" spans="1:4" x14ac:dyDescent="0.25">
      <c r="A263" s="4">
        <v>50</v>
      </c>
      <c r="B263" s="4">
        <v>37</v>
      </c>
      <c r="C263" s="20" t="str">
        <f t="shared" si="3"/>
        <v>50-37</v>
      </c>
      <c r="D263" s="4">
        <v>1</v>
      </c>
    </row>
    <row r="264" spans="1:4" x14ac:dyDescent="0.25">
      <c r="A264" s="4">
        <v>50</v>
      </c>
      <c r="B264" s="4">
        <v>38</v>
      </c>
      <c r="C264" s="20" t="str">
        <f t="shared" si="3"/>
        <v>50-38</v>
      </c>
      <c r="D264" s="4">
        <v>1</v>
      </c>
    </row>
    <row r="265" spans="1:4" x14ac:dyDescent="0.25">
      <c r="A265" s="4">
        <v>50</v>
      </c>
      <c r="B265" s="4">
        <v>39</v>
      </c>
      <c r="C265" s="20" t="str">
        <f t="shared" si="3"/>
        <v>50-39</v>
      </c>
      <c r="D265" s="4">
        <v>1</v>
      </c>
    </row>
    <row r="266" spans="1:4" x14ac:dyDescent="0.25">
      <c r="A266" s="4">
        <v>50</v>
      </c>
      <c r="B266" s="4">
        <v>40</v>
      </c>
      <c r="C266" s="20" t="str">
        <f t="shared" si="3"/>
        <v>50-40</v>
      </c>
      <c r="D266" s="4">
        <v>1</v>
      </c>
    </row>
    <row r="267" spans="1:4" x14ac:dyDescent="0.25">
      <c r="A267" s="4">
        <v>50</v>
      </c>
      <c r="B267" s="4">
        <v>41</v>
      </c>
      <c r="C267" s="20" t="str">
        <f t="shared" si="3"/>
        <v>50-41</v>
      </c>
      <c r="D267" s="4">
        <v>1</v>
      </c>
    </row>
    <row r="268" spans="1:4" x14ac:dyDescent="0.25">
      <c r="A268" s="4">
        <v>50</v>
      </c>
      <c r="B268" s="4">
        <v>42</v>
      </c>
      <c r="C268" s="20" t="str">
        <f t="shared" si="3"/>
        <v>50-42</v>
      </c>
      <c r="D268" s="4">
        <v>1</v>
      </c>
    </row>
    <row r="269" spans="1:4" x14ac:dyDescent="0.25">
      <c r="A269" s="4">
        <v>50</v>
      </c>
      <c r="B269" s="4">
        <v>43</v>
      </c>
      <c r="C269" s="20" t="str">
        <f t="shared" si="3"/>
        <v>50-43</v>
      </c>
      <c r="D269" s="4">
        <v>1</v>
      </c>
    </row>
    <row r="270" spans="1:4" x14ac:dyDescent="0.25">
      <c r="A270" s="4">
        <v>50</v>
      </c>
      <c r="B270" s="4">
        <v>44</v>
      </c>
      <c r="C270" s="20" t="str">
        <f t="shared" si="3"/>
        <v>50-44</v>
      </c>
      <c r="D270" s="4">
        <v>1</v>
      </c>
    </row>
    <row r="271" spans="1:4" x14ac:dyDescent="0.25">
      <c r="A271" s="4">
        <v>50</v>
      </c>
      <c r="B271" s="4">
        <v>45</v>
      </c>
      <c r="C271" s="20" t="str">
        <f t="shared" si="3"/>
        <v>50-45</v>
      </c>
      <c r="D271" s="4">
        <v>1</v>
      </c>
    </row>
    <row r="272" spans="1:4" x14ac:dyDescent="0.25">
      <c r="A272" s="4">
        <v>50</v>
      </c>
      <c r="B272" s="4">
        <v>46</v>
      </c>
      <c r="C272" s="20" t="str">
        <f t="shared" si="3"/>
        <v>50-46</v>
      </c>
      <c r="D272" s="4">
        <v>1</v>
      </c>
    </row>
    <row r="273" spans="1:4" x14ac:dyDescent="0.25">
      <c r="A273" s="4">
        <v>50</v>
      </c>
      <c r="B273" s="4">
        <v>47</v>
      </c>
      <c r="C273" s="20" t="str">
        <f t="shared" si="3"/>
        <v>50-47</v>
      </c>
      <c r="D273" s="4">
        <v>1</v>
      </c>
    </row>
    <row r="274" spans="1:4" x14ac:dyDescent="0.25">
      <c r="A274" s="4">
        <v>50</v>
      </c>
      <c r="B274" s="4">
        <v>48</v>
      </c>
      <c r="C274" s="20" t="str">
        <f t="shared" si="3"/>
        <v>50-48</v>
      </c>
      <c r="D274" s="4">
        <v>1</v>
      </c>
    </row>
    <row r="275" spans="1:4" x14ac:dyDescent="0.25">
      <c r="A275" s="4">
        <v>50</v>
      </c>
      <c r="B275" s="4">
        <v>49</v>
      </c>
      <c r="C275" s="20" t="str">
        <f t="shared" ref="C275:C327" si="4">CONCATENATE(A275,"-",B275)</f>
        <v>50-49</v>
      </c>
      <c r="D275" s="4">
        <v>1</v>
      </c>
    </row>
    <row r="276" spans="1:4" x14ac:dyDescent="0.25">
      <c r="A276" s="4">
        <v>50</v>
      </c>
      <c r="B276" s="4">
        <v>50</v>
      </c>
      <c r="C276" s="20" t="str">
        <f t="shared" si="4"/>
        <v>50-50</v>
      </c>
      <c r="D276" s="4">
        <v>1</v>
      </c>
    </row>
    <row r="277" spans="1:4" x14ac:dyDescent="0.25">
      <c r="A277" s="4">
        <v>60</v>
      </c>
      <c r="B277" s="4">
        <v>10</v>
      </c>
      <c r="C277" s="20" t="str">
        <f t="shared" si="4"/>
        <v>60-10</v>
      </c>
      <c r="D277" s="4">
        <v>4</v>
      </c>
    </row>
    <row r="278" spans="1:4" x14ac:dyDescent="0.25">
      <c r="A278" s="4">
        <v>60</v>
      </c>
      <c r="B278" s="4">
        <v>11</v>
      </c>
      <c r="C278" s="20" t="str">
        <f t="shared" si="4"/>
        <v>60-11</v>
      </c>
      <c r="D278" s="4">
        <v>4</v>
      </c>
    </row>
    <row r="279" spans="1:4" x14ac:dyDescent="0.25">
      <c r="A279" s="4">
        <v>60</v>
      </c>
      <c r="B279" s="4">
        <v>12</v>
      </c>
      <c r="C279" s="20" t="str">
        <f t="shared" si="4"/>
        <v>60-12</v>
      </c>
      <c r="D279" s="4">
        <v>4</v>
      </c>
    </row>
    <row r="280" spans="1:4" x14ac:dyDescent="0.25">
      <c r="A280" s="4">
        <v>60</v>
      </c>
      <c r="B280" s="4">
        <v>13</v>
      </c>
      <c r="C280" s="20" t="str">
        <f t="shared" si="4"/>
        <v>60-13</v>
      </c>
      <c r="D280" s="4">
        <v>4</v>
      </c>
    </row>
    <row r="281" spans="1:4" x14ac:dyDescent="0.25">
      <c r="A281" s="4">
        <v>60</v>
      </c>
      <c r="B281" s="4">
        <v>14</v>
      </c>
      <c r="C281" s="20" t="str">
        <f t="shared" si="4"/>
        <v>60-14</v>
      </c>
      <c r="D281" s="4">
        <v>4</v>
      </c>
    </row>
    <row r="282" spans="1:4" x14ac:dyDescent="0.25">
      <c r="A282" s="4">
        <v>60</v>
      </c>
      <c r="B282" s="4">
        <v>15</v>
      </c>
      <c r="C282" s="20" t="str">
        <f t="shared" si="4"/>
        <v>60-15</v>
      </c>
      <c r="D282" s="4">
        <v>3</v>
      </c>
    </row>
    <row r="283" spans="1:4" x14ac:dyDescent="0.25">
      <c r="A283" s="4">
        <v>60</v>
      </c>
      <c r="B283" s="4">
        <v>16</v>
      </c>
      <c r="C283" s="20" t="str">
        <f t="shared" si="4"/>
        <v>60-16</v>
      </c>
      <c r="D283" s="4">
        <v>3</v>
      </c>
    </row>
    <row r="284" spans="1:4" x14ac:dyDescent="0.25">
      <c r="A284" s="4">
        <v>60</v>
      </c>
      <c r="B284" s="4">
        <v>17</v>
      </c>
      <c r="C284" s="20" t="str">
        <f t="shared" si="4"/>
        <v>60-17</v>
      </c>
      <c r="D284" s="4">
        <v>3</v>
      </c>
    </row>
    <row r="285" spans="1:4" x14ac:dyDescent="0.25">
      <c r="A285" s="4">
        <v>60</v>
      </c>
      <c r="B285" s="4">
        <v>18</v>
      </c>
      <c r="C285" s="20" t="str">
        <f t="shared" si="4"/>
        <v>60-18</v>
      </c>
      <c r="D285" s="4">
        <v>3</v>
      </c>
    </row>
    <row r="286" spans="1:4" x14ac:dyDescent="0.25">
      <c r="A286" s="4">
        <v>60</v>
      </c>
      <c r="B286" s="4">
        <v>19</v>
      </c>
      <c r="C286" s="20" t="str">
        <f t="shared" si="4"/>
        <v>60-19</v>
      </c>
      <c r="D286" s="4">
        <v>3</v>
      </c>
    </row>
    <row r="287" spans="1:4" x14ac:dyDescent="0.25">
      <c r="A287" s="4">
        <v>60</v>
      </c>
      <c r="B287" s="4">
        <v>20</v>
      </c>
      <c r="C287" s="20" t="str">
        <f t="shared" si="4"/>
        <v>60-20</v>
      </c>
      <c r="D287" s="4">
        <v>3</v>
      </c>
    </row>
    <row r="288" spans="1:4" x14ac:dyDescent="0.25">
      <c r="A288" s="4">
        <v>60</v>
      </c>
      <c r="B288" s="4">
        <v>21</v>
      </c>
      <c r="C288" s="20" t="str">
        <f t="shared" si="4"/>
        <v>60-21</v>
      </c>
      <c r="D288" s="4">
        <v>2</v>
      </c>
    </row>
    <row r="289" spans="1:4" x14ac:dyDescent="0.25">
      <c r="A289" s="4">
        <v>60</v>
      </c>
      <c r="B289" s="4">
        <v>22</v>
      </c>
      <c r="C289" s="20" t="str">
        <f t="shared" si="4"/>
        <v>60-22</v>
      </c>
      <c r="D289" s="4">
        <v>2</v>
      </c>
    </row>
    <row r="290" spans="1:4" x14ac:dyDescent="0.25">
      <c r="A290" s="4">
        <v>60</v>
      </c>
      <c r="B290" s="4">
        <v>23</v>
      </c>
      <c r="C290" s="20" t="str">
        <f t="shared" si="4"/>
        <v>60-23</v>
      </c>
      <c r="D290" s="4">
        <v>2</v>
      </c>
    </row>
    <row r="291" spans="1:4" x14ac:dyDescent="0.25">
      <c r="A291" s="4">
        <v>60</v>
      </c>
      <c r="B291" s="4">
        <v>24</v>
      </c>
      <c r="C291" s="20" t="str">
        <f t="shared" si="4"/>
        <v>60-24</v>
      </c>
      <c r="D291" s="4">
        <v>2</v>
      </c>
    </row>
    <row r="292" spans="1:4" x14ac:dyDescent="0.25">
      <c r="A292" s="4">
        <v>60</v>
      </c>
      <c r="B292" s="4">
        <v>25</v>
      </c>
      <c r="C292" s="20" t="str">
        <f t="shared" si="4"/>
        <v>60-25</v>
      </c>
      <c r="D292" s="4">
        <v>2</v>
      </c>
    </row>
    <row r="293" spans="1:4" x14ac:dyDescent="0.25">
      <c r="A293" s="4">
        <v>60</v>
      </c>
      <c r="B293" s="4">
        <v>26</v>
      </c>
      <c r="C293" s="20" t="str">
        <f t="shared" si="4"/>
        <v>60-26</v>
      </c>
      <c r="D293" s="4">
        <v>2</v>
      </c>
    </row>
    <row r="294" spans="1:4" x14ac:dyDescent="0.25">
      <c r="A294" s="4">
        <v>60</v>
      </c>
      <c r="B294" s="4">
        <v>27</v>
      </c>
      <c r="C294" s="20" t="str">
        <f t="shared" si="4"/>
        <v>60-27</v>
      </c>
      <c r="D294" s="4">
        <v>2</v>
      </c>
    </row>
    <row r="295" spans="1:4" x14ac:dyDescent="0.25">
      <c r="A295" s="4">
        <v>60</v>
      </c>
      <c r="B295" s="4">
        <v>28</v>
      </c>
      <c r="C295" s="20" t="str">
        <f t="shared" si="4"/>
        <v>60-28</v>
      </c>
      <c r="D295" s="4">
        <v>2</v>
      </c>
    </row>
    <row r="296" spans="1:4" x14ac:dyDescent="0.25">
      <c r="A296" s="4">
        <v>60</v>
      </c>
      <c r="B296" s="4">
        <v>29</v>
      </c>
      <c r="C296" s="20" t="str">
        <f t="shared" si="4"/>
        <v>60-29</v>
      </c>
      <c r="D296" s="4">
        <v>2</v>
      </c>
    </row>
    <row r="297" spans="1:4" x14ac:dyDescent="0.25">
      <c r="A297" s="4">
        <v>60</v>
      </c>
      <c r="B297" s="4">
        <v>30</v>
      </c>
      <c r="C297" s="20" t="str">
        <f t="shared" si="4"/>
        <v>60-30</v>
      </c>
      <c r="D297" s="4">
        <v>2</v>
      </c>
    </row>
    <row r="298" spans="1:4" x14ac:dyDescent="0.25">
      <c r="A298" s="4">
        <v>60</v>
      </c>
      <c r="B298" s="4">
        <v>31</v>
      </c>
      <c r="C298" s="20" t="str">
        <f t="shared" si="4"/>
        <v>60-31</v>
      </c>
      <c r="D298" s="4">
        <v>2</v>
      </c>
    </row>
    <row r="299" spans="1:4" x14ac:dyDescent="0.25">
      <c r="A299" s="4">
        <v>60</v>
      </c>
      <c r="B299" s="4">
        <v>32</v>
      </c>
      <c r="C299" s="20" t="str">
        <f t="shared" si="4"/>
        <v>60-32</v>
      </c>
      <c r="D299" s="4">
        <v>2</v>
      </c>
    </row>
    <row r="300" spans="1:4" x14ac:dyDescent="0.25">
      <c r="A300" s="4">
        <v>60</v>
      </c>
      <c r="B300" s="4">
        <v>33</v>
      </c>
      <c r="C300" s="20" t="str">
        <f t="shared" si="4"/>
        <v>60-33</v>
      </c>
      <c r="D300" s="4">
        <v>1</v>
      </c>
    </row>
    <row r="301" spans="1:4" x14ac:dyDescent="0.25">
      <c r="A301" s="4">
        <v>60</v>
      </c>
      <c r="B301" s="4">
        <v>34</v>
      </c>
      <c r="C301" s="20" t="str">
        <f t="shared" si="4"/>
        <v>60-34</v>
      </c>
      <c r="D301" s="4">
        <v>1</v>
      </c>
    </row>
    <row r="302" spans="1:4" x14ac:dyDescent="0.25">
      <c r="A302" s="4">
        <v>60</v>
      </c>
      <c r="B302" s="4">
        <v>35</v>
      </c>
      <c r="C302" s="20" t="str">
        <f t="shared" si="4"/>
        <v>60-35</v>
      </c>
      <c r="D302" s="4">
        <v>1</v>
      </c>
    </row>
    <row r="303" spans="1:4" x14ac:dyDescent="0.25">
      <c r="A303" s="4">
        <v>60</v>
      </c>
      <c r="B303" s="4">
        <v>36</v>
      </c>
      <c r="C303" s="20" t="str">
        <f t="shared" si="4"/>
        <v>60-36</v>
      </c>
      <c r="D303" s="4">
        <v>1</v>
      </c>
    </row>
    <row r="304" spans="1:4" x14ac:dyDescent="0.25">
      <c r="A304" s="4">
        <v>60</v>
      </c>
      <c r="B304" s="4">
        <v>37</v>
      </c>
      <c r="C304" s="20" t="str">
        <f t="shared" si="4"/>
        <v>60-37</v>
      </c>
      <c r="D304" s="4">
        <v>1</v>
      </c>
    </row>
    <row r="305" spans="1:4" x14ac:dyDescent="0.25">
      <c r="A305" s="4">
        <v>60</v>
      </c>
      <c r="B305" s="4">
        <v>38</v>
      </c>
      <c r="C305" s="20" t="str">
        <f t="shared" si="4"/>
        <v>60-38</v>
      </c>
      <c r="D305" s="4">
        <v>1</v>
      </c>
    </row>
    <row r="306" spans="1:4" x14ac:dyDescent="0.25">
      <c r="A306" s="4">
        <v>60</v>
      </c>
      <c r="B306" s="4">
        <v>39</v>
      </c>
      <c r="C306" s="20" t="str">
        <f t="shared" si="4"/>
        <v>60-39</v>
      </c>
      <c r="D306" s="4">
        <v>1</v>
      </c>
    </row>
    <row r="307" spans="1:4" x14ac:dyDescent="0.25">
      <c r="A307" s="4">
        <v>60</v>
      </c>
      <c r="B307" s="4">
        <v>40</v>
      </c>
      <c r="C307" s="20" t="str">
        <f t="shared" si="4"/>
        <v>60-40</v>
      </c>
      <c r="D307" s="4">
        <v>1</v>
      </c>
    </row>
    <row r="308" spans="1:4" x14ac:dyDescent="0.25">
      <c r="A308" s="4">
        <v>60</v>
      </c>
      <c r="B308" s="4">
        <v>41</v>
      </c>
      <c r="C308" s="20" t="str">
        <f t="shared" si="4"/>
        <v>60-41</v>
      </c>
      <c r="D308" s="4">
        <v>1</v>
      </c>
    </row>
    <row r="309" spans="1:4" x14ac:dyDescent="0.25">
      <c r="A309" s="4">
        <v>60</v>
      </c>
      <c r="B309" s="4">
        <v>42</v>
      </c>
      <c r="C309" s="20" t="str">
        <f t="shared" si="4"/>
        <v>60-42</v>
      </c>
      <c r="D309" s="4">
        <v>1</v>
      </c>
    </row>
    <row r="310" spans="1:4" x14ac:dyDescent="0.25">
      <c r="A310" s="4">
        <v>60</v>
      </c>
      <c r="B310" s="4">
        <v>43</v>
      </c>
      <c r="C310" s="20" t="str">
        <f t="shared" si="4"/>
        <v>60-43</v>
      </c>
      <c r="D310" s="4">
        <v>1</v>
      </c>
    </row>
    <row r="311" spans="1:4" x14ac:dyDescent="0.25">
      <c r="A311" s="4">
        <v>60</v>
      </c>
      <c r="B311" s="4">
        <v>44</v>
      </c>
      <c r="C311" s="20" t="str">
        <f t="shared" si="4"/>
        <v>60-44</v>
      </c>
      <c r="D311" s="4">
        <v>1</v>
      </c>
    </row>
    <row r="312" spans="1:4" x14ac:dyDescent="0.25">
      <c r="A312" s="4">
        <v>60</v>
      </c>
      <c r="B312" s="4">
        <v>45</v>
      </c>
      <c r="C312" s="20" t="str">
        <f t="shared" si="4"/>
        <v>60-45</v>
      </c>
      <c r="D312" s="4">
        <v>1</v>
      </c>
    </row>
    <row r="313" spans="1:4" x14ac:dyDescent="0.25">
      <c r="A313" s="4">
        <v>60</v>
      </c>
      <c r="B313" s="4">
        <v>46</v>
      </c>
      <c r="C313" s="20" t="str">
        <f t="shared" si="4"/>
        <v>60-46</v>
      </c>
      <c r="D313" s="4">
        <v>1</v>
      </c>
    </row>
    <row r="314" spans="1:4" x14ac:dyDescent="0.25">
      <c r="A314" s="4">
        <v>60</v>
      </c>
      <c r="B314" s="4">
        <v>47</v>
      </c>
      <c r="C314" s="20" t="str">
        <f t="shared" si="4"/>
        <v>60-47</v>
      </c>
      <c r="D314" s="4">
        <v>1</v>
      </c>
    </row>
    <row r="315" spans="1:4" x14ac:dyDescent="0.25">
      <c r="A315" s="4">
        <v>60</v>
      </c>
      <c r="B315" s="4">
        <v>48</v>
      </c>
      <c r="C315" s="20" t="str">
        <f t="shared" si="4"/>
        <v>60-48</v>
      </c>
      <c r="D315" s="4">
        <v>1</v>
      </c>
    </row>
    <row r="316" spans="1:4" x14ac:dyDescent="0.25">
      <c r="A316" s="4">
        <v>60</v>
      </c>
      <c r="B316" s="4">
        <v>49</v>
      </c>
      <c r="C316" s="20" t="str">
        <f t="shared" si="4"/>
        <v>60-49</v>
      </c>
      <c r="D316" s="4">
        <v>1</v>
      </c>
    </row>
    <row r="317" spans="1:4" x14ac:dyDescent="0.25">
      <c r="A317" s="4">
        <v>60</v>
      </c>
      <c r="B317" s="4">
        <v>50</v>
      </c>
      <c r="C317" s="20" t="str">
        <f t="shared" si="4"/>
        <v>60-50</v>
      </c>
      <c r="D317" s="4">
        <v>1</v>
      </c>
    </row>
    <row r="318" spans="1:4" x14ac:dyDescent="0.25">
      <c r="A318" s="4">
        <v>60</v>
      </c>
      <c r="B318" s="4">
        <v>51</v>
      </c>
      <c r="C318" s="20" t="str">
        <f t="shared" si="4"/>
        <v>60-51</v>
      </c>
      <c r="D318" s="4">
        <v>1</v>
      </c>
    </row>
    <row r="319" spans="1:4" x14ac:dyDescent="0.25">
      <c r="A319" s="4">
        <v>60</v>
      </c>
      <c r="B319" s="4">
        <v>52</v>
      </c>
      <c r="C319" s="20" t="str">
        <f t="shared" si="4"/>
        <v>60-52</v>
      </c>
      <c r="D319" s="4">
        <v>1</v>
      </c>
    </row>
    <row r="320" spans="1:4" x14ac:dyDescent="0.25">
      <c r="A320" s="4">
        <v>60</v>
      </c>
      <c r="B320" s="4">
        <v>53</v>
      </c>
      <c r="C320" s="20" t="str">
        <f t="shared" si="4"/>
        <v>60-53</v>
      </c>
      <c r="D320" s="4">
        <v>1</v>
      </c>
    </row>
    <row r="321" spans="1:4" x14ac:dyDescent="0.25">
      <c r="A321" s="4">
        <v>60</v>
      </c>
      <c r="B321" s="4">
        <v>54</v>
      </c>
      <c r="C321" s="20" t="str">
        <f t="shared" si="4"/>
        <v>60-54</v>
      </c>
      <c r="D321" s="4">
        <v>1</v>
      </c>
    </row>
    <row r="322" spans="1:4" x14ac:dyDescent="0.25">
      <c r="A322" s="4">
        <v>60</v>
      </c>
      <c r="B322" s="4">
        <v>55</v>
      </c>
      <c r="C322" s="20" t="str">
        <f t="shared" si="4"/>
        <v>60-55</v>
      </c>
      <c r="D322" s="4">
        <v>1</v>
      </c>
    </row>
    <row r="323" spans="1:4" x14ac:dyDescent="0.25">
      <c r="A323" s="4">
        <v>60</v>
      </c>
      <c r="B323" s="4">
        <v>56</v>
      </c>
      <c r="C323" s="20" t="str">
        <f t="shared" si="4"/>
        <v>60-56</v>
      </c>
      <c r="D323" s="4">
        <v>1</v>
      </c>
    </row>
    <row r="324" spans="1:4" x14ac:dyDescent="0.25">
      <c r="A324" s="4">
        <v>60</v>
      </c>
      <c r="B324" s="4">
        <v>57</v>
      </c>
      <c r="C324" s="20" t="str">
        <f t="shared" si="4"/>
        <v>60-57</v>
      </c>
      <c r="D324" s="4">
        <v>1</v>
      </c>
    </row>
    <row r="325" spans="1:4" x14ac:dyDescent="0.25">
      <c r="A325" s="4">
        <v>60</v>
      </c>
      <c r="B325" s="4">
        <v>58</v>
      </c>
      <c r="C325" s="20" t="str">
        <f t="shared" si="4"/>
        <v>60-58</v>
      </c>
      <c r="D325" s="4">
        <v>1</v>
      </c>
    </row>
    <row r="326" spans="1:4" x14ac:dyDescent="0.25">
      <c r="A326" s="4">
        <v>60</v>
      </c>
      <c r="B326" s="4">
        <v>59</v>
      </c>
      <c r="C326" s="20" t="str">
        <f t="shared" si="4"/>
        <v>60-59</v>
      </c>
      <c r="D326" s="4">
        <v>1</v>
      </c>
    </row>
    <row r="327" spans="1:4" x14ac:dyDescent="0.25">
      <c r="A327" s="4">
        <v>60</v>
      </c>
      <c r="B327" s="4">
        <v>60</v>
      </c>
      <c r="C327" s="20" t="str">
        <f t="shared" si="4"/>
        <v>60-60</v>
      </c>
      <c r="D327" s="4">
        <v>1</v>
      </c>
    </row>
  </sheetData>
  <sheetProtection password="D88B" sheet="1" objects="1" scenarios="1"/>
  <sortState xmlns:xlrd2="http://schemas.microsoft.com/office/spreadsheetml/2017/richdata2" ref="A18:D327">
    <sortCondition ref="C18:C327"/>
  </sortState>
  <mergeCells count="3">
    <mergeCell ref="A2:F2"/>
    <mergeCell ref="C4:D4"/>
    <mergeCell ref="A1:F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918D-B974-40B9-BFBF-52A7B0998A97}">
  <sheetPr>
    <tabColor rgb="FF7030A0"/>
  </sheetPr>
  <dimension ref="A1:Y27"/>
  <sheetViews>
    <sheetView workbookViewId="0"/>
  </sheetViews>
  <sheetFormatPr defaultColWidth="8.85546875" defaultRowHeight="15" x14ac:dyDescent="0.25"/>
  <cols>
    <col min="1" max="1" width="5.42578125" style="112" customWidth="1"/>
    <col min="2" max="2" width="7.140625" style="112" customWidth="1"/>
    <col min="3" max="3" width="26" style="112" bestFit="1" customWidth="1"/>
    <col min="4" max="4" width="17.140625" style="112" bestFit="1" customWidth="1"/>
    <col min="5" max="5" width="10.5703125" style="112" bestFit="1" customWidth="1"/>
    <col min="6" max="6" width="9.42578125" style="209" bestFit="1" customWidth="1"/>
    <col min="7" max="7" width="20.140625" style="209" customWidth="1"/>
    <col min="8" max="8" width="18.7109375" style="112" bestFit="1" customWidth="1"/>
    <col min="9" max="9" width="23" style="112" bestFit="1" customWidth="1"/>
    <col min="10" max="10" width="13.5703125" style="112" bestFit="1" customWidth="1"/>
    <col min="11" max="11" width="13.42578125" style="112" bestFit="1" customWidth="1"/>
    <col min="12" max="12" width="17.140625" style="112" bestFit="1" customWidth="1"/>
    <col min="13" max="13" width="22.7109375" style="112" bestFit="1" customWidth="1"/>
    <col min="14" max="14" width="18.7109375" style="112" bestFit="1" customWidth="1"/>
    <col min="15" max="15" width="21.140625" style="112" bestFit="1" customWidth="1"/>
    <col min="16" max="16" width="19" style="112" bestFit="1" customWidth="1"/>
    <col min="17" max="17" width="17.28515625" style="112" bestFit="1" customWidth="1"/>
    <col min="18" max="18" width="13" style="112" bestFit="1" customWidth="1"/>
    <col min="19" max="19" width="16.28515625" style="112" bestFit="1" customWidth="1"/>
    <col min="20" max="20" width="18.85546875" style="112" bestFit="1" customWidth="1"/>
    <col min="21" max="21" width="21.28515625" style="112" bestFit="1" customWidth="1"/>
    <col min="22" max="22" width="18.85546875" style="112" bestFit="1" customWidth="1"/>
    <col min="23" max="23" width="14" style="112" bestFit="1" customWidth="1"/>
    <col min="24" max="24" width="15.7109375" style="112" bestFit="1" customWidth="1"/>
    <col min="25" max="25" width="11.28515625" style="112" bestFit="1" customWidth="1"/>
    <col min="26" max="16384" width="8.85546875" style="112"/>
  </cols>
  <sheetData>
    <row r="1" spans="1:25" x14ac:dyDescent="0.25">
      <c r="A1" s="115" t="s">
        <v>566</v>
      </c>
      <c r="B1" s="115" t="s">
        <v>564</v>
      </c>
      <c r="C1" s="115" t="s">
        <v>5549</v>
      </c>
      <c r="D1" s="116" t="s">
        <v>527</v>
      </c>
      <c r="E1" s="115" t="s">
        <v>539</v>
      </c>
      <c r="F1" s="203" t="s">
        <v>11</v>
      </c>
      <c r="G1" s="203" t="s">
        <v>317</v>
      </c>
      <c r="H1" s="115" t="s">
        <v>567</v>
      </c>
      <c r="I1" s="115" t="s">
        <v>96</v>
      </c>
      <c r="J1" s="115" t="s">
        <v>294</v>
      </c>
      <c r="K1" s="115" t="s">
        <v>86</v>
      </c>
      <c r="L1" s="115" t="s">
        <v>568</v>
      </c>
      <c r="M1" s="115" t="s">
        <v>593</v>
      </c>
      <c r="N1" s="115" t="s">
        <v>594</v>
      </c>
      <c r="O1" s="115" t="s">
        <v>595</v>
      </c>
      <c r="P1" s="115" t="s">
        <v>584</v>
      </c>
      <c r="Q1" s="115" t="s">
        <v>569</v>
      </c>
      <c r="R1" s="115" t="s">
        <v>597</v>
      </c>
      <c r="S1" s="115" t="s">
        <v>620</v>
      </c>
      <c r="T1" s="115" t="s">
        <v>301</v>
      </c>
      <c r="U1" s="115" t="s">
        <v>602</v>
      </c>
      <c r="V1" s="115" t="s">
        <v>617</v>
      </c>
      <c r="W1" s="115" t="s">
        <v>632</v>
      </c>
      <c r="X1" s="115" t="s">
        <v>630</v>
      </c>
      <c r="Y1" s="115" t="s">
        <v>5579</v>
      </c>
    </row>
    <row r="2" spans="1:25" s="113" customFormat="1" x14ac:dyDescent="0.25">
      <c r="A2" s="117" t="s">
        <v>429</v>
      </c>
      <c r="B2" s="117" t="s">
        <v>429</v>
      </c>
      <c r="C2" s="117"/>
      <c r="D2" s="118" t="s">
        <v>429</v>
      </c>
      <c r="E2" s="117" t="s">
        <v>429</v>
      </c>
      <c r="F2" s="204" t="s">
        <v>429</v>
      </c>
      <c r="G2" s="204">
        <v>67</v>
      </c>
      <c r="H2" s="117">
        <v>69</v>
      </c>
      <c r="I2" s="117"/>
      <c r="J2" s="117">
        <v>2</v>
      </c>
      <c r="K2" s="117">
        <v>72</v>
      </c>
      <c r="L2" s="117">
        <v>83</v>
      </c>
      <c r="M2" s="117">
        <v>76</v>
      </c>
      <c r="N2" s="117">
        <v>78</v>
      </c>
      <c r="O2" s="117">
        <v>85</v>
      </c>
      <c r="P2" s="117">
        <v>8</v>
      </c>
      <c r="Q2" s="133">
        <v>205127</v>
      </c>
      <c r="R2" s="117">
        <v>114</v>
      </c>
      <c r="S2" s="117">
        <v>115</v>
      </c>
      <c r="T2" s="117">
        <v>201</v>
      </c>
      <c r="U2" s="117">
        <v>45</v>
      </c>
      <c r="V2" s="119">
        <v>9</v>
      </c>
      <c r="W2" s="201"/>
      <c r="X2" s="201"/>
      <c r="Y2" s="201"/>
    </row>
    <row r="3" spans="1:25" ht="15.75" x14ac:dyDescent="0.25">
      <c r="A3" s="121" t="s">
        <v>15</v>
      </c>
      <c r="B3" s="122" t="s">
        <v>15</v>
      </c>
      <c r="C3" s="128" t="s">
        <v>5551</v>
      </c>
      <c r="D3" s="123" t="s">
        <v>528</v>
      </c>
      <c r="E3" s="121" t="s">
        <v>541</v>
      </c>
      <c r="F3" s="210">
        <v>10</v>
      </c>
      <c r="G3" s="205" t="s">
        <v>5485</v>
      </c>
      <c r="H3" s="121" t="s">
        <v>39</v>
      </c>
      <c r="I3" s="202" t="s">
        <v>5471</v>
      </c>
      <c r="J3" s="126" t="s">
        <v>21</v>
      </c>
      <c r="K3" s="123" t="s">
        <v>5494</v>
      </c>
      <c r="L3" s="122" t="s">
        <v>583</v>
      </c>
      <c r="M3" s="121" t="s">
        <v>55</v>
      </c>
      <c r="N3" s="121" t="s">
        <v>55</v>
      </c>
      <c r="O3" s="121" t="s">
        <v>55</v>
      </c>
      <c r="P3" s="121" t="s">
        <v>585</v>
      </c>
      <c r="Q3" s="124" t="s">
        <v>570</v>
      </c>
      <c r="R3" s="125" t="s">
        <v>622</v>
      </c>
      <c r="S3" s="126" t="s">
        <v>618</v>
      </c>
      <c r="T3" s="127" t="s">
        <v>649</v>
      </c>
      <c r="U3" s="122" t="s">
        <v>15</v>
      </c>
      <c r="V3" s="121" t="s">
        <v>605</v>
      </c>
      <c r="W3" s="120" t="s">
        <v>28</v>
      </c>
      <c r="X3" s="120" t="s">
        <v>633</v>
      </c>
      <c r="Y3" s="120" t="s">
        <v>5580</v>
      </c>
    </row>
    <row r="4" spans="1:25" ht="15.75" x14ac:dyDescent="0.25">
      <c r="A4" s="128" t="s">
        <v>565</v>
      </c>
      <c r="B4" s="129" t="s">
        <v>565</v>
      </c>
      <c r="C4" s="128" t="s">
        <v>5552</v>
      </c>
      <c r="D4" s="130" t="s">
        <v>529</v>
      </c>
      <c r="E4" s="128" t="s">
        <v>542</v>
      </c>
      <c r="F4" s="211" t="s">
        <v>5498</v>
      </c>
      <c r="G4" s="206" t="s">
        <v>5486</v>
      </c>
      <c r="H4" s="128" t="s">
        <v>40</v>
      </c>
      <c r="I4" s="202" t="s">
        <v>5472</v>
      </c>
      <c r="J4" s="126" t="s">
        <v>295</v>
      </c>
      <c r="K4" s="130" t="s">
        <v>43</v>
      </c>
      <c r="L4" s="129" t="s">
        <v>303</v>
      </c>
      <c r="M4" s="128" t="s">
        <v>21</v>
      </c>
      <c r="N4" s="128" t="s">
        <v>21</v>
      </c>
      <c r="O4" s="128" t="s">
        <v>21</v>
      </c>
      <c r="P4" s="128" t="s">
        <v>586</v>
      </c>
      <c r="Q4" s="131" t="s">
        <v>571</v>
      </c>
      <c r="R4" s="125" t="s">
        <v>623</v>
      </c>
      <c r="S4" s="126" t="s">
        <v>89</v>
      </c>
      <c r="T4" s="132" t="s">
        <v>5577</v>
      </c>
      <c r="U4" s="129" t="s">
        <v>28</v>
      </c>
      <c r="V4" s="128" t="s">
        <v>606</v>
      </c>
      <c r="W4" s="128" t="s">
        <v>631</v>
      </c>
      <c r="X4" s="128" t="s">
        <v>634</v>
      </c>
      <c r="Y4" s="128" t="s">
        <v>99</v>
      </c>
    </row>
    <row r="5" spans="1:25" ht="15.75" x14ac:dyDescent="0.25">
      <c r="A5"/>
      <c r="B5" s="129" t="s">
        <v>292</v>
      </c>
      <c r="C5" s="128" t="s">
        <v>5553</v>
      </c>
      <c r="D5" s="130" t="s">
        <v>530</v>
      </c>
      <c r="E5" s="128" t="s">
        <v>543</v>
      </c>
      <c r="F5" s="211" t="s">
        <v>5499</v>
      </c>
      <c r="G5" s="206">
        <v>2</v>
      </c>
      <c r="H5" s="128" t="s">
        <v>44</v>
      </c>
      <c r="I5" s="202" t="s">
        <v>5473</v>
      </c>
      <c r="J5" s="126" t="s">
        <v>296</v>
      </c>
      <c r="K5" s="130" t="s">
        <v>13</v>
      </c>
      <c r="L5"/>
      <c r="M5" s="128" t="s">
        <v>22</v>
      </c>
      <c r="N5" s="128" t="s">
        <v>22</v>
      </c>
      <c r="O5" s="128" t="s">
        <v>577</v>
      </c>
      <c r="P5" s="128" t="s">
        <v>587</v>
      </c>
      <c r="Q5" s="131" t="s">
        <v>604</v>
      </c>
      <c r="R5" s="125" t="s">
        <v>621</v>
      </c>
      <c r="S5" s="126" t="s">
        <v>462</v>
      </c>
      <c r="T5" s="132" t="s">
        <v>648</v>
      </c>
      <c r="U5" s="129" t="s">
        <v>603</v>
      </c>
      <c r="V5" s="128" t="s">
        <v>607</v>
      </c>
      <c r="W5" s="128" t="s">
        <v>15</v>
      </c>
      <c r="X5"/>
      <c r="Y5" s="128" t="s">
        <v>5581</v>
      </c>
    </row>
    <row r="6" spans="1:25" ht="15.75" x14ac:dyDescent="0.25">
      <c r="A6"/>
      <c r="B6"/>
      <c r="C6" s="128" t="s">
        <v>5554</v>
      </c>
      <c r="D6" s="130" t="s">
        <v>531</v>
      </c>
      <c r="E6" s="128" t="s">
        <v>544</v>
      </c>
      <c r="F6" s="211" t="s">
        <v>5500</v>
      </c>
      <c r="G6" s="206" t="s">
        <v>5487</v>
      </c>
      <c r="H6" s="128" t="s">
        <v>41</v>
      </c>
      <c r="I6" s="202" t="s">
        <v>5474</v>
      </c>
      <c r="J6" s="126" t="s">
        <v>297</v>
      </c>
      <c r="K6" s="130" t="s">
        <v>42</v>
      </c>
      <c r="L6"/>
      <c r="M6" s="128" t="s">
        <v>577</v>
      </c>
      <c r="N6" s="128" t="s">
        <v>577</v>
      </c>
      <c r="O6" s="128" t="s">
        <v>578</v>
      </c>
      <c r="P6" s="128" t="s">
        <v>588</v>
      </c>
      <c r="Q6"/>
      <c r="R6" s="125" t="s">
        <v>624</v>
      </c>
      <c r="S6"/>
      <c r="T6" s="132" t="s">
        <v>598</v>
      </c>
      <c r="U6"/>
      <c r="V6" s="128" t="s">
        <v>608</v>
      </c>
      <c r="W6"/>
      <c r="X6"/>
    </row>
    <row r="7" spans="1:25" ht="15.75" x14ac:dyDescent="0.25">
      <c r="A7"/>
      <c r="B7"/>
      <c r="C7" s="128" t="s">
        <v>5555</v>
      </c>
      <c r="D7" s="130" t="s">
        <v>532</v>
      </c>
      <c r="E7" s="128" t="s">
        <v>540</v>
      </c>
      <c r="F7" s="211" t="s">
        <v>5501</v>
      </c>
      <c r="G7" s="206">
        <v>3</v>
      </c>
      <c r="H7" s="128" t="s">
        <v>42</v>
      </c>
      <c r="I7" s="202" t="s">
        <v>5475</v>
      </c>
      <c r="J7" s="126" t="s">
        <v>298</v>
      </c>
      <c r="K7"/>
      <c r="L7"/>
      <c r="M7" s="128" t="s">
        <v>578</v>
      </c>
      <c r="N7" s="128" t="s">
        <v>578</v>
      </c>
      <c r="O7" s="128" t="s">
        <v>579</v>
      </c>
      <c r="P7" s="128" t="s">
        <v>589</v>
      </c>
      <c r="Q7"/>
      <c r="R7" s="125" t="s">
        <v>625</v>
      </c>
      <c r="S7"/>
      <c r="T7" s="132" t="s">
        <v>650</v>
      </c>
      <c r="U7"/>
      <c r="V7" s="128" t="s">
        <v>609</v>
      </c>
      <c r="W7"/>
      <c r="X7"/>
    </row>
    <row r="8" spans="1:25" x14ac:dyDescent="0.25">
      <c r="A8"/>
      <c r="B8"/>
      <c r="C8" s="128" t="s">
        <v>5556</v>
      </c>
      <c r="D8" s="130" t="s">
        <v>533</v>
      </c>
      <c r="E8" s="128" t="s">
        <v>545</v>
      </c>
      <c r="F8" s="211" t="s">
        <v>5502</v>
      </c>
      <c r="G8" s="206">
        <v>4</v>
      </c>
      <c r="H8" s="128" t="s">
        <v>652</v>
      </c>
      <c r="I8" s="202" t="s">
        <v>5476</v>
      </c>
      <c r="J8" s="126" t="s">
        <v>299</v>
      </c>
      <c r="K8"/>
      <c r="L8"/>
      <c r="M8" s="128" t="s">
        <v>579</v>
      </c>
      <c r="N8" s="128" t="s">
        <v>579</v>
      </c>
      <c r="O8" s="128" t="s">
        <v>580</v>
      </c>
      <c r="P8" s="128" t="s">
        <v>292</v>
      </c>
      <c r="Q8"/>
      <c r="R8"/>
      <c r="S8"/>
      <c r="T8"/>
      <c r="U8"/>
      <c r="V8" s="128" t="s">
        <v>610</v>
      </c>
      <c r="W8"/>
      <c r="X8"/>
    </row>
    <row r="9" spans="1:25" x14ac:dyDescent="0.25">
      <c r="A9"/>
      <c r="B9"/>
      <c r="C9" s="128" t="s">
        <v>5557</v>
      </c>
      <c r="D9"/>
      <c r="E9" s="128" t="s">
        <v>546</v>
      </c>
      <c r="F9" s="211" t="s">
        <v>5503</v>
      </c>
      <c r="G9" s="206">
        <v>5</v>
      </c>
      <c r="H9" s="128" t="s">
        <v>572</v>
      </c>
      <c r="I9" s="202" t="s">
        <v>5477</v>
      </c>
      <c r="J9" s="126" t="s">
        <v>575</v>
      </c>
      <c r="K9"/>
      <c r="L9"/>
      <c r="M9" s="128" t="s">
        <v>580</v>
      </c>
      <c r="N9" s="128" t="s">
        <v>580</v>
      </c>
      <c r="O9" s="128" t="s">
        <v>17</v>
      </c>
      <c r="P9"/>
      <c r="Q9"/>
      <c r="R9"/>
      <c r="S9"/>
      <c r="T9"/>
      <c r="U9"/>
      <c r="V9" s="128" t="s">
        <v>611</v>
      </c>
      <c r="W9"/>
      <c r="X9"/>
    </row>
    <row r="10" spans="1:25" x14ac:dyDescent="0.25">
      <c r="A10"/>
      <c r="B10"/>
      <c r="C10" s="128" t="s">
        <v>5558</v>
      </c>
      <c r="D10"/>
      <c r="E10" s="128" t="s">
        <v>547</v>
      </c>
      <c r="F10" s="211" t="s">
        <v>238</v>
      </c>
      <c r="G10" s="206">
        <v>6</v>
      </c>
      <c r="H10" s="128" t="s">
        <v>573</v>
      </c>
      <c r="I10" s="202" t="s">
        <v>5478</v>
      </c>
      <c r="J10" s="126" t="s">
        <v>576</v>
      </c>
      <c r="K10"/>
      <c r="L10"/>
      <c r="M10" s="128" t="s">
        <v>17</v>
      </c>
      <c r="N10" s="128" t="s">
        <v>17</v>
      </c>
      <c r="O10" s="128" t="s">
        <v>19</v>
      </c>
      <c r="P10"/>
      <c r="Q10"/>
      <c r="R10"/>
      <c r="S10"/>
      <c r="T10"/>
      <c r="U10"/>
      <c r="V10" s="128" t="s">
        <v>612</v>
      </c>
      <c r="W10"/>
      <c r="X10"/>
    </row>
    <row r="11" spans="1:25" x14ac:dyDescent="0.25">
      <c r="A11"/>
      <c r="B11"/>
      <c r="C11" s="128" t="s">
        <v>5559</v>
      </c>
      <c r="D11"/>
      <c r="E11" s="128" t="s">
        <v>548</v>
      </c>
      <c r="F11" s="211" t="s">
        <v>239</v>
      </c>
      <c r="G11" s="206" t="s">
        <v>5488</v>
      </c>
      <c r="H11" s="128" t="s">
        <v>574</v>
      </c>
      <c r="I11" s="202" t="s">
        <v>5479</v>
      </c>
      <c r="J11"/>
      <c r="K11"/>
      <c r="L11"/>
      <c r="M11" s="128" t="s">
        <v>19</v>
      </c>
      <c r="N11" s="128" t="s">
        <v>19</v>
      </c>
      <c r="O11" s="128" t="s">
        <v>42</v>
      </c>
      <c r="P11"/>
      <c r="Q11"/>
      <c r="R11"/>
      <c r="S11"/>
      <c r="T11"/>
      <c r="U11"/>
      <c r="V11" s="128" t="s">
        <v>0</v>
      </c>
      <c r="W11"/>
      <c r="X11"/>
    </row>
    <row r="12" spans="1:25" x14ac:dyDescent="0.25">
      <c r="A12"/>
      <c r="B12"/>
      <c r="C12" s="128" t="s">
        <v>5560</v>
      </c>
      <c r="D12"/>
      <c r="E12" s="128" t="s">
        <v>549</v>
      </c>
      <c r="F12" s="211" t="s">
        <v>240</v>
      </c>
      <c r="G12" s="206" t="s">
        <v>5489</v>
      </c>
      <c r="H12" s="128" t="s">
        <v>89</v>
      </c>
      <c r="I12" s="202" t="s">
        <v>5480</v>
      </c>
      <c r="J12"/>
      <c r="K12"/>
      <c r="L12"/>
      <c r="M12" s="128" t="s">
        <v>42</v>
      </c>
      <c r="N12" s="128" t="s">
        <v>42</v>
      </c>
      <c r="O12" s="128" t="s">
        <v>581</v>
      </c>
      <c r="P12"/>
      <c r="Q12"/>
      <c r="R12"/>
      <c r="S12"/>
      <c r="T12"/>
      <c r="U12"/>
      <c r="V12" s="128" t="s">
        <v>613</v>
      </c>
      <c r="W12"/>
      <c r="X12"/>
    </row>
    <row r="13" spans="1:25" x14ac:dyDescent="0.25">
      <c r="A13"/>
      <c r="B13"/>
      <c r="C13" s="128" t="s">
        <v>5561</v>
      </c>
      <c r="D13"/>
      <c r="E13" s="128" t="s">
        <v>550</v>
      </c>
      <c r="F13" s="207"/>
      <c r="G13" s="206">
        <v>8</v>
      </c>
      <c r="H13" s="128" t="s">
        <v>90</v>
      </c>
      <c r="I13" s="202" t="s">
        <v>5481</v>
      </c>
      <c r="J13"/>
      <c r="K13"/>
      <c r="L13"/>
      <c r="M13" s="128" t="s">
        <v>581</v>
      </c>
      <c r="N13" s="128" t="s">
        <v>581</v>
      </c>
      <c r="O13" s="128" t="s">
        <v>18</v>
      </c>
      <c r="P13"/>
      <c r="Q13"/>
      <c r="R13"/>
      <c r="S13"/>
      <c r="T13"/>
      <c r="U13"/>
      <c r="V13" s="128" t="s">
        <v>614</v>
      </c>
      <c r="W13"/>
      <c r="X13"/>
    </row>
    <row r="14" spans="1:25" x14ac:dyDescent="0.25">
      <c r="A14"/>
      <c r="B14"/>
      <c r="C14" s="128" t="s">
        <v>170</v>
      </c>
      <c r="D14"/>
      <c r="E14" s="128" t="s">
        <v>551</v>
      </c>
      <c r="F14" s="207"/>
      <c r="G14" s="206" t="s">
        <v>5490</v>
      </c>
      <c r="H14"/>
      <c r="I14"/>
      <c r="J14"/>
      <c r="K14"/>
      <c r="L14"/>
      <c r="M14" s="128" t="s">
        <v>18</v>
      </c>
      <c r="N14" s="128" t="s">
        <v>18</v>
      </c>
      <c r="O14" s="128" t="s">
        <v>20</v>
      </c>
      <c r="P14"/>
      <c r="Q14"/>
      <c r="R14"/>
      <c r="S14"/>
      <c r="T14"/>
      <c r="U14"/>
      <c r="V14" s="128" t="s">
        <v>615</v>
      </c>
      <c r="W14"/>
      <c r="X14"/>
    </row>
    <row r="15" spans="1:25" x14ac:dyDescent="0.25">
      <c r="A15"/>
      <c r="B15"/>
      <c r="C15" s="128" t="s">
        <v>5562</v>
      </c>
      <c r="D15"/>
      <c r="E15"/>
      <c r="F15" s="207"/>
      <c r="G15" s="206" t="s">
        <v>5491</v>
      </c>
      <c r="H15"/>
      <c r="I15"/>
      <c r="J15"/>
      <c r="K15"/>
      <c r="L15"/>
      <c r="M15" s="128" t="s">
        <v>20</v>
      </c>
      <c r="N15" s="128" t="s">
        <v>20</v>
      </c>
      <c r="O15" s="128" t="s">
        <v>23</v>
      </c>
      <c r="P15"/>
      <c r="Q15"/>
      <c r="R15"/>
      <c r="S15"/>
      <c r="T15"/>
      <c r="U15"/>
      <c r="V15" s="128" t="s">
        <v>651</v>
      </c>
      <c r="W15"/>
      <c r="X15"/>
    </row>
    <row r="16" spans="1:25" x14ac:dyDescent="0.25">
      <c r="A16"/>
      <c r="B16"/>
      <c r="C16" s="128" t="s">
        <v>5563</v>
      </c>
      <c r="D16"/>
      <c r="E16"/>
      <c r="F16" s="207"/>
      <c r="G16" s="206" t="s">
        <v>5492</v>
      </c>
      <c r="H16"/>
      <c r="I16"/>
      <c r="J16"/>
      <c r="K16"/>
      <c r="L16"/>
      <c r="M16" s="128" t="s">
        <v>23</v>
      </c>
      <c r="N16" s="128" t="s">
        <v>23</v>
      </c>
      <c r="O16" s="128" t="s">
        <v>582</v>
      </c>
      <c r="P16"/>
      <c r="Q16"/>
      <c r="R16"/>
      <c r="S16"/>
      <c r="T16"/>
      <c r="U16"/>
      <c r="V16" s="128" t="s">
        <v>616</v>
      </c>
      <c r="W16"/>
      <c r="X16"/>
    </row>
    <row r="17" spans="1:24" x14ac:dyDescent="0.25">
      <c r="A17"/>
      <c r="B17"/>
      <c r="C17" s="128" t="s">
        <v>5564</v>
      </c>
      <c r="D17"/>
      <c r="E17"/>
      <c r="F17" s="207"/>
      <c r="G17" s="206" t="s">
        <v>5493</v>
      </c>
      <c r="H17"/>
      <c r="I17"/>
      <c r="J17"/>
      <c r="K17"/>
      <c r="L17"/>
      <c r="M17" s="128" t="s">
        <v>582</v>
      </c>
      <c r="N17" s="128" t="s">
        <v>582</v>
      </c>
      <c r="O17"/>
      <c r="P17"/>
      <c r="Q17"/>
      <c r="R17"/>
      <c r="S17"/>
      <c r="T17"/>
      <c r="U17"/>
      <c r="V17"/>
      <c r="W17"/>
      <c r="X17"/>
    </row>
    <row r="18" spans="1:24" x14ac:dyDescent="0.25">
      <c r="A18"/>
      <c r="B18"/>
      <c r="C18" s="128" t="s">
        <v>5565</v>
      </c>
      <c r="D18"/>
      <c r="E18"/>
      <c r="F18" s="207"/>
      <c r="G18" s="206" t="s">
        <v>5495</v>
      </c>
      <c r="H18"/>
      <c r="I18"/>
      <c r="J18"/>
      <c r="K18"/>
      <c r="L18"/>
      <c r="M18"/>
      <c r="N18"/>
      <c r="O18"/>
      <c r="P18"/>
      <c r="Q18"/>
      <c r="R18"/>
      <c r="S18"/>
      <c r="T18"/>
      <c r="U18"/>
      <c r="V18"/>
      <c r="W18"/>
      <c r="X18"/>
    </row>
    <row r="19" spans="1:24" x14ac:dyDescent="0.25">
      <c r="A19"/>
      <c r="B19"/>
      <c r="C19" s="128"/>
      <c r="D19"/>
      <c r="E19"/>
      <c r="F19" s="207"/>
      <c r="G19" s="207"/>
      <c r="H19"/>
      <c r="I19"/>
      <c r="J19"/>
      <c r="K19"/>
      <c r="L19"/>
      <c r="M19"/>
      <c r="N19"/>
      <c r="O19"/>
      <c r="P19"/>
      <c r="Q19"/>
      <c r="R19"/>
      <c r="S19"/>
      <c r="T19"/>
      <c r="U19"/>
      <c r="V19"/>
      <c r="W19"/>
      <c r="X19"/>
    </row>
    <row r="20" spans="1:24" x14ac:dyDescent="0.25">
      <c r="A20"/>
      <c r="B20"/>
      <c r="C20" s="128"/>
      <c r="D20"/>
      <c r="E20"/>
      <c r="F20" s="207"/>
      <c r="G20" s="207"/>
      <c r="H20"/>
      <c r="I20"/>
      <c r="J20"/>
      <c r="K20"/>
      <c r="L20"/>
      <c r="M20"/>
      <c r="N20"/>
      <c r="O20"/>
      <c r="P20"/>
      <c r="Q20"/>
      <c r="R20"/>
      <c r="S20"/>
      <c r="T20"/>
      <c r="U20"/>
      <c r="V20"/>
      <c r="W20"/>
      <c r="X20"/>
    </row>
    <row r="21" spans="1:24" x14ac:dyDescent="0.25">
      <c r="A21"/>
      <c r="B21"/>
      <c r="C21" s="128"/>
      <c r="D21"/>
      <c r="E21"/>
      <c r="F21" s="207"/>
      <c r="G21" s="207"/>
      <c r="H21"/>
      <c r="I21"/>
      <c r="J21"/>
      <c r="K21"/>
      <c r="L21"/>
      <c r="M21"/>
      <c r="N21"/>
      <c r="O21"/>
      <c r="P21"/>
      <c r="Q21"/>
      <c r="R21"/>
      <c r="S21"/>
      <c r="T21"/>
      <c r="U21"/>
      <c r="V21"/>
      <c r="W21"/>
      <c r="X21"/>
    </row>
    <row r="22" spans="1:24" x14ac:dyDescent="0.25">
      <c r="A22"/>
      <c r="B22"/>
      <c r="C22" s="128"/>
      <c r="D22"/>
      <c r="E22"/>
      <c r="F22" s="207"/>
      <c r="G22" s="207"/>
      <c r="H22"/>
      <c r="I22"/>
      <c r="J22"/>
      <c r="K22"/>
      <c r="L22"/>
      <c r="M22"/>
      <c r="N22"/>
      <c r="O22"/>
      <c r="P22"/>
      <c r="Q22"/>
      <c r="R22"/>
      <c r="S22"/>
      <c r="T22"/>
      <c r="U22"/>
      <c r="V22"/>
      <c r="W22"/>
      <c r="X22"/>
    </row>
    <row r="23" spans="1:24" x14ac:dyDescent="0.25">
      <c r="A23"/>
      <c r="B23"/>
      <c r="C23" s="128"/>
      <c r="D23"/>
      <c r="E23"/>
      <c r="F23" s="207"/>
      <c r="G23" s="207"/>
      <c r="H23"/>
      <c r="I23"/>
      <c r="J23"/>
      <c r="K23"/>
      <c r="L23"/>
      <c r="M23"/>
      <c r="N23"/>
      <c r="O23"/>
      <c r="P23"/>
      <c r="Q23"/>
      <c r="R23"/>
      <c r="S23"/>
      <c r="T23"/>
      <c r="U23"/>
      <c r="V23"/>
      <c r="W23"/>
      <c r="X23"/>
    </row>
    <row r="24" spans="1:24" x14ac:dyDescent="0.25">
      <c r="A24"/>
      <c r="B24"/>
      <c r="C24"/>
      <c r="D24"/>
      <c r="E24"/>
      <c r="F24" s="207"/>
      <c r="G24" s="207"/>
      <c r="H24"/>
      <c r="I24"/>
      <c r="J24"/>
      <c r="K24"/>
      <c r="L24"/>
      <c r="M24"/>
      <c r="N24"/>
      <c r="O24"/>
      <c r="P24"/>
      <c r="Q24"/>
      <c r="R24"/>
      <c r="S24"/>
      <c r="T24"/>
      <c r="U24"/>
      <c r="V24"/>
      <c r="W24"/>
      <c r="X24"/>
    </row>
    <row r="25" spans="1:24" x14ac:dyDescent="0.25">
      <c r="A25"/>
      <c r="B25"/>
      <c r="C25"/>
      <c r="D25"/>
      <c r="E25"/>
      <c r="F25" s="207"/>
      <c r="G25" s="207"/>
      <c r="H25"/>
      <c r="I25"/>
      <c r="J25"/>
      <c r="K25"/>
      <c r="L25"/>
      <c r="M25"/>
      <c r="N25"/>
      <c r="O25"/>
      <c r="P25"/>
      <c r="Q25"/>
      <c r="R25"/>
      <c r="S25"/>
      <c r="T25"/>
      <c r="U25"/>
      <c r="V25"/>
      <c r="W25"/>
      <c r="X25"/>
    </row>
    <row r="26" spans="1:24" x14ac:dyDescent="0.25">
      <c r="A26"/>
      <c r="B26"/>
      <c r="C26"/>
      <c r="D26"/>
      <c r="E26"/>
      <c r="F26" s="207"/>
      <c r="G26" s="207"/>
      <c r="H26"/>
      <c r="I26"/>
      <c r="J26"/>
      <c r="K26"/>
      <c r="L26"/>
      <c r="M26"/>
      <c r="N26"/>
      <c r="O26"/>
      <c r="P26"/>
      <c r="Q26"/>
      <c r="R26"/>
      <c r="S26"/>
      <c r="T26"/>
      <c r="U26"/>
      <c r="V26"/>
      <c r="W26"/>
      <c r="X26"/>
    </row>
    <row r="27" spans="1:24" s="114" customFormat="1" x14ac:dyDescent="0.25">
      <c r="F27" s="208"/>
      <c r="G27" s="208"/>
    </row>
  </sheetData>
  <sheetProtection sheet="1" selectLockedCells="1" selectUnlockedCells="1"/>
  <phoneticPr fontId="35" type="noConversion"/>
  <pageMargins left="0.7" right="0.7" top="0.75" bottom="0.75" header="0.3" footer="0.3"/>
  <pageSetup orientation="portrait" r:id="rId1"/>
  <ignoredErrors>
    <ignoredError sqref="F4:F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00AD1-37A2-4A90-ACFC-4FC4650AA3DF}">
  <sheetPr>
    <tabColor rgb="FF7030A0"/>
  </sheetPr>
  <dimension ref="A1:D2671"/>
  <sheetViews>
    <sheetView workbookViewId="0"/>
  </sheetViews>
  <sheetFormatPr defaultColWidth="8.85546875" defaultRowHeight="15" x14ac:dyDescent="0.25"/>
  <cols>
    <col min="1" max="1" width="11.28515625" style="189" bestFit="1" customWidth="1"/>
    <col min="2" max="2" width="120.7109375" style="58" customWidth="1"/>
    <col min="3" max="3" width="10.85546875" style="189" bestFit="1" customWidth="1"/>
    <col min="4" max="4" width="11.28515625" style="189" bestFit="1" customWidth="1"/>
    <col min="5" max="16384" width="8.85546875" style="189"/>
  </cols>
  <sheetData>
    <row r="1" spans="1:4" x14ac:dyDescent="0.25">
      <c r="A1" s="187" t="s">
        <v>655</v>
      </c>
      <c r="B1" s="188" t="s">
        <v>465</v>
      </c>
      <c r="C1" s="187" t="s">
        <v>535</v>
      </c>
      <c r="D1" s="187" t="s">
        <v>466</v>
      </c>
    </row>
    <row r="2" spans="1:4" x14ac:dyDescent="0.25">
      <c r="A2" s="189" t="s">
        <v>658</v>
      </c>
      <c r="B2" s="58" t="s">
        <v>659</v>
      </c>
      <c r="C2" s="189" t="s">
        <v>657</v>
      </c>
      <c r="D2" s="189">
        <v>16202.14</v>
      </c>
    </row>
    <row r="3" spans="1:4" x14ac:dyDescent="0.25">
      <c r="A3" s="189" t="s">
        <v>660</v>
      </c>
      <c r="B3" s="58" t="s">
        <v>661</v>
      </c>
      <c r="C3" s="189" t="s">
        <v>657</v>
      </c>
      <c r="D3" s="189">
        <v>16816.03</v>
      </c>
    </row>
    <row r="4" spans="1:4" x14ac:dyDescent="0.25">
      <c r="A4" s="189" t="s">
        <v>662</v>
      </c>
      <c r="B4" s="58" t="s">
        <v>663</v>
      </c>
      <c r="C4" s="189" t="s">
        <v>657</v>
      </c>
      <c r="D4" s="189">
        <v>18476.7</v>
      </c>
    </row>
    <row r="5" spans="1:4" x14ac:dyDescent="0.25">
      <c r="A5" s="189" t="s">
        <v>664</v>
      </c>
      <c r="B5" s="58" t="s">
        <v>665</v>
      </c>
      <c r="C5" s="189" t="s">
        <v>657</v>
      </c>
      <c r="D5" s="189">
        <v>18113.43</v>
      </c>
    </row>
    <row r="6" spans="1:4" x14ac:dyDescent="0.25">
      <c r="A6" s="189" t="s">
        <v>666</v>
      </c>
      <c r="B6" s="58" t="s">
        <v>667</v>
      </c>
      <c r="C6" s="189" t="s">
        <v>657</v>
      </c>
      <c r="D6" s="189">
        <v>20172.8</v>
      </c>
    </row>
    <row r="7" spans="1:4" x14ac:dyDescent="0.25">
      <c r="A7" s="189" t="s">
        <v>668</v>
      </c>
      <c r="B7" s="58" t="s">
        <v>669</v>
      </c>
      <c r="C7" s="189" t="s">
        <v>657</v>
      </c>
      <c r="D7" s="189">
        <v>21396.48</v>
      </c>
    </row>
    <row r="8" spans="1:4" x14ac:dyDescent="0.25">
      <c r="A8" s="189" t="s">
        <v>670</v>
      </c>
      <c r="B8" s="58" t="s">
        <v>671</v>
      </c>
      <c r="C8" s="189" t="s">
        <v>657</v>
      </c>
      <c r="D8" s="189">
        <v>2252.8000000000002</v>
      </c>
    </row>
    <row r="9" spans="1:4" x14ac:dyDescent="0.25">
      <c r="A9" s="189" t="s">
        <v>672</v>
      </c>
      <c r="B9" s="58" t="s">
        <v>673</v>
      </c>
      <c r="C9" s="189" t="s">
        <v>674</v>
      </c>
      <c r="D9" s="189">
        <v>19.72</v>
      </c>
    </row>
    <row r="10" spans="1:4" x14ac:dyDescent="0.25">
      <c r="A10" s="189" t="s">
        <v>675</v>
      </c>
      <c r="B10" s="58" t="s">
        <v>676</v>
      </c>
      <c r="C10" s="189" t="s">
        <v>674</v>
      </c>
      <c r="D10" s="189">
        <v>11.79</v>
      </c>
    </row>
    <row r="11" spans="1:4" x14ac:dyDescent="0.25">
      <c r="A11" s="189" t="s">
        <v>677</v>
      </c>
      <c r="B11" s="58" t="s">
        <v>678</v>
      </c>
      <c r="C11" s="189" t="s">
        <v>674</v>
      </c>
      <c r="D11" s="189">
        <v>17.66</v>
      </c>
    </row>
    <row r="12" spans="1:4" x14ac:dyDescent="0.25">
      <c r="A12" s="189" t="s">
        <v>679</v>
      </c>
      <c r="B12" s="58" t="s">
        <v>680</v>
      </c>
      <c r="C12" s="189" t="s">
        <v>674</v>
      </c>
      <c r="D12" s="189">
        <v>31.26</v>
      </c>
    </row>
    <row r="13" spans="1:4" x14ac:dyDescent="0.25">
      <c r="A13" s="189" t="s">
        <v>681</v>
      </c>
      <c r="B13" s="58" t="s">
        <v>682</v>
      </c>
      <c r="C13" s="189" t="s">
        <v>683</v>
      </c>
      <c r="D13" s="189">
        <v>37.36</v>
      </c>
    </row>
    <row r="14" spans="1:4" x14ac:dyDescent="0.25">
      <c r="A14" s="189" t="s">
        <v>684</v>
      </c>
      <c r="B14" s="58" t="s">
        <v>685</v>
      </c>
      <c r="C14" s="189" t="s">
        <v>674</v>
      </c>
      <c r="D14" s="189">
        <v>59.84</v>
      </c>
    </row>
    <row r="15" spans="1:4" x14ac:dyDescent="0.25">
      <c r="A15" s="189" t="s">
        <v>686</v>
      </c>
      <c r="B15" s="58" t="s">
        <v>687</v>
      </c>
      <c r="C15" s="189" t="s">
        <v>674</v>
      </c>
      <c r="D15" s="189">
        <v>38.36</v>
      </c>
    </row>
    <row r="16" spans="1:4" x14ac:dyDescent="0.25">
      <c r="A16" s="189" t="s">
        <v>688</v>
      </c>
      <c r="B16" s="58" t="s">
        <v>689</v>
      </c>
      <c r="C16" s="189" t="s">
        <v>674</v>
      </c>
      <c r="D16" s="189">
        <v>52.64</v>
      </c>
    </row>
    <row r="17" spans="1:4" x14ac:dyDescent="0.25">
      <c r="A17" s="189" t="s">
        <v>690</v>
      </c>
      <c r="B17" s="58" t="s">
        <v>691</v>
      </c>
      <c r="C17" s="189" t="s">
        <v>692</v>
      </c>
      <c r="D17" s="189">
        <v>38.07</v>
      </c>
    </row>
    <row r="18" spans="1:4" ht="30" x14ac:dyDescent="0.25">
      <c r="A18" s="189" t="s">
        <v>693</v>
      </c>
      <c r="B18" s="58" t="s">
        <v>694</v>
      </c>
      <c r="C18" s="189" t="s">
        <v>692</v>
      </c>
      <c r="D18" s="189">
        <v>54.6</v>
      </c>
    </row>
    <row r="19" spans="1:4" ht="30" x14ac:dyDescent="0.25">
      <c r="A19" s="189" t="s">
        <v>695</v>
      </c>
      <c r="B19" s="58" t="s">
        <v>696</v>
      </c>
      <c r="C19" s="189" t="s">
        <v>674</v>
      </c>
      <c r="D19" s="189">
        <v>74.89</v>
      </c>
    </row>
    <row r="20" spans="1:4" ht="30" x14ac:dyDescent="0.25">
      <c r="A20" s="189" t="s">
        <v>697</v>
      </c>
      <c r="B20" s="58" t="s">
        <v>698</v>
      </c>
      <c r="C20" s="189" t="s">
        <v>674</v>
      </c>
      <c r="D20" s="189">
        <v>94.97</v>
      </c>
    </row>
    <row r="21" spans="1:4" x14ac:dyDescent="0.25">
      <c r="A21" s="189" t="s">
        <v>699</v>
      </c>
      <c r="B21" s="58" t="s">
        <v>700</v>
      </c>
      <c r="C21" s="189" t="s">
        <v>423</v>
      </c>
      <c r="D21" s="189">
        <v>47.24</v>
      </c>
    </row>
    <row r="22" spans="1:4" x14ac:dyDescent="0.25">
      <c r="A22" s="189" t="s">
        <v>701</v>
      </c>
      <c r="B22" s="58" t="s">
        <v>702</v>
      </c>
      <c r="C22" s="189" t="s">
        <v>423</v>
      </c>
      <c r="D22" s="189">
        <v>74.069999999999993</v>
      </c>
    </row>
    <row r="23" spans="1:4" x14ac:dyDescent="0.25">
      <c r="A23" s="189" t="s">
        <v>703</v>
      </c>
      <c r="B23" s="58" t="s">
        <v>704</v>
      </c>
      <c r="C23" s="189" t="s">
        <v>674</v>
      </c>
      <c r="D23" s="189">
        <v>129.56</v>
      </c>
    </row>
    <row r="24" spans="1:4" x14ac:dyDescent="0.25">
      <c r="A24" s="189" t="s">
        <v>705</v>
      </c>
      <c r="B24" s="58" t="s">
        <v>706</v>
      </c>
      <c r="C24" s="189" t="s">
        <v>707</v>
      </c>
      <c r="D24" s="189">
        <v>72.95</v>
      </c>
    </row>
    <row r="25" spans="1:4" x14ac:dyDescent="0.25">
      <c r="A25" s="189" t="s">
        <v>708</v>
      </c>
      <c r="B25" s="58" t="s">
        <v>709</v>
      </c>
      <c r="C25" s="189" t="s">
        <v>710</v>
      </c>
      <c r="D25" s="189">
        <v>23.14</v>
      </c>
    </row>
    <row r="26" spans="1:4" ht="30" x14ac:dyDescent="0.25">
      <c r="A26" s="189" t="s">
        <v>711</v>
      </c>
      <c r="B26" s="58" t="s">
        <v>712</v>
      </c>
      <c r="C26" s="189" t="s">
        <v>674</v>
      </c>
      <c r="D26" s="189">
        <v>70.760000000000005</v>
      </c>
    </row>
    <row r="27" spans="1:4" ht="30" x14ac:dyDescent="0.25">
      <c r="A27" s="189" t="s">
        <v>713</v>
      </c>
      <c r="B27" s="58" t="s">
        <v>714</v>
      </c>
      <c r="C27" s="189" t="s">
        <v>674</v>
      </c>
      <c r="D27" s="189">
        <v>87.54</v>
      </c>
    </row>
    <row r="28" spans="1:4" ht="30" x14ac:dyDescent="0.25">
      <c r="A28" s="189" t="s">
        <v>715</v>
      </c>
      <c r="B28" s="58" t="s">
        <v>716</v>
      </c>
      <c r="C28" s="189" t="s">
        <v>674</v>
      </c>
      <c r="D28" s="189">
        <v>77.58</v>
      </c>
    </row>
    <row r="29" spans="1:4" ht="30" x14ac:dyDescent="0.25">
      <c r="A29" s="189" t="s">
        <v>717</v>
      </c>
      <c r="B29" s="58" t="s">
        <v>718</v>
      </c>
      <c r="C29" s="189" t="s">
        <v>674</v>
      </c>
      <c r="D29" s="189">
        <v>83.95</v>
      </c>
    </row>
    <row r="30" spans="1:4" ht="30" x14ac:dyDescent="0.25">
      <c r="A30" s="189" t="s">
        <v>719</v>
      </c>
      <c r="B30" s="58" t="s">
        <v>720</v>
      </c>
      <c r="C30" s="189" t="s">
        <v>674</v>
      </c>
      <c r="D30" s="189">
        <v>118.06</v>
      </c>
    </row>
    <row r="31" spans="1:4" ht="30" x14ac:dyDescent="0.25">
      <c r="A31" s="189" t="s">
        <v>721</v>
      </c>
      <c r="B31" s="58" t="s">
        <v>722</v>
      </c>
      <c r="C31" s="189" t="s">
        <v>674</v>
      </c>
      <c r="D31" s="189">
        <v>96.69</v>
      </c>
    </row>
    <row r="32" spans="1:4" x14ac:dyDescent="0.25">
      <c r="A32" s="189" t="s">
        <v>723</v>
      </c>
      <c r="B32" s="58" t="s">
        <v>724</v>
      </c>
      <c r="C32" s="189" t="s">
        <v>707</v>
      </c>
      <c r="D32" s="189">
        <v>41.43</v>
      </c>
    </row>
    <row r="33" spans="1:4" x14ac:dyDescent="0.25">
      <c r="A33" s="189" t="s">
        <v>725</v>
      </c>
      <c r="B33" s="58" t="s">
        <v>726</v>
      </c>
      <c r="C33" s="189" t="s">
        <v>707</v>
      </c>
      <c r="D33" s="189">
        <v>5.92</v>
      </c>
    </row>
    <row r="34" spans="1:4" x14ac:dyDescent="0.25">
      <c r="A34" s="189" t="s">
        <v>727</v>
      </c>
      <c r="B34" s="58" t="s">
        <v>728</v>
      </c>
      <c r="C34" s="189" t="s">
        <v>657</v>
      </c>
      <c r="D34" s="189">
        <v>8.06</v>
      </c>
    </row>
    <row r="35" spans="1:4" x14ac:dyDescent="0.25">
      <c r="A35" s="189" t="s">
        <v>729</v>
      </c>
      <c r="B35" s="58" t="s">
        <v>730</v>
      </c>
      <c r="C35" s="189" t="s">
        <v>674</v>
      </c>
      <c r="D35" s="189">
        <v>81.33</v>
      </c>
    </row>
    <row r="36" spans="1:4" x14ac:dyDescent="0.25">
      <c r="A36" s="189" t="s">
        <v>731</v>
      </c>
      <c r="B36" s="58" t="s">
        <v>732</v>
      </c>
      <c r="C36" s="189" t="s">
        <v>674</v>
      </c>
      <c r="D36" s="189">
        <v>81.33</v>
      </c>
    </row>
    <row r="37" spans="1:4" x14ac:dyDescent="0.25">
      <c r="A37" s="189" t="s">
        <v>733</v>
      </c>
      <c r="B37" s="58" t="s">
        <v>734</v>
      </c>
      <c r="C37" s="189" t="s">
        <v>674</v>
      </c>
      <c r="D37" s="189">
        <v>104.23</v>
      </c>
    </row>
    <row r="38" spans="1:4" x14ac:dyDescent="0.25">
      <c r="A38" s="189" t="s">
        <v>735</v>
      </c>
      <c r="B38" s="58" t="s">
        <v>736</v>
      </c>
      <c r="C38" s="189" t="s">
        <v>674</v>
      </c>
      <c r="D38" s="189">
        <v>104.23</v>
      </c>
    </row>
    <row r="39" spans="1:4" x14ac:dyDescent="0.25">
      <c r="A39" s="189" t="s">
        <v>737</v>
      </c>
      <c r="B39" s="58" t="s">
        <v>738</v>
      </c>
      <c r="C39" s="189" t="s">
        <v>710</v>
      </c>
      <c r="D39" s="189">
        <v>20.09</v>
      </c>
    </row>
    <row r="40" spans="1:4" x14ac:dyDescent="0.25">
      <c r="A40" s="189" t="s">
        <v>739</v>
      </c>
      <c r="B40" s="58" t="s">
        <v>740</v>
      </c>
      <c r="C40" s="189" t="s">
        <v>674</v>
      </c>
      <c r="D40" s="189">
        <v>105.58</v>
      </c>
    </row>
    <row r="41" spans="1:4" x14ac:dyDescent="0.25">
      <c r="A41" s="189" t="s">
        <v>741</v>
      </c>
      <c r="B41" s="58" t="s">
        <v>742</v>
      </c>
      <c r="C41" s="189" t="s">
        <v>674</v>
      </c>
      <c r="D41" s="189">
        <v>105.58</v>
      </c>
    </row>
    <row r="42" spans="1:4" x14ac:dyDescent="0.25">
      <c r="A42" s="189" t="s">
        <v>743</v>
      </c>
      <c r="B42" s="58" t="s">
        <v>744</v>
      </c>
      <c r="C42" s="189" t="s">
        <v>710</v>
      </c>
      <c r="D42" s="189">
        <v>39.35</v>
      </c>
    </row>
    <row r="43" spans="1:4" x14ac:dyDescent="0.25">
      <c r="A43" s="189" t="s">
        <v>745</v>
      </c>
      <c r="B43" s="58" t="s">
        <v>746</v>
      </c>
      <c r="C43" s="189" t="s">
        <v>710</v>
      </c>
      <c r="D43" s="189">
        <v>17.32</v>
      </c>
    </row>
    <row r="44" spans="1:4" x14ac:dyDescent="0.25">
      <c r="A44" s="189" t="s">
        <v>747</v>
      </c>
      <c r="B44" s="58" t="s">
        <v>748</v>
      </c>
      <c r="C44" s="189" t="s">
        <v>674</v>
      </c>
      <c r="D44" s="189">
        <v>17.600000000000001</v>
      </c>
    </row>
    <row r="45" spans="1:4" x14ac:dyDescent="0.25">
      <c r="A45" s="189" t="s">
        <v>749</v>
      </c>
      <c r="B45" s="58" t="s">
        <v>750</v>
      </c>
      <c r="C45" s="189" t="s">
        <v>674</v>
      </c>
      <c r="D45" s="189">
        <v>11.49</v>
      </c>
    </row>
    <row r="46" spans="1:4" x14ac:dyDescent="0.25">
      <c r="A46" s="189" t="s">
        <v>751</v>
      </c>
      <c r="B46" s="58" t="s">
        <v>752</v>
      </c>
      <c r="C46" s="189" t="s">
        <v>674</v>
      </c>
      <c r="D46" s="189">
        <v>57.61</v>
      </c>
    </row>
    <row r="47" spans="1:4" x14ac:dyDescent="0.25">
      <c r="A47" s="189" t="s">
        <v>753</v>
      </c>
      <c r="B47" s="58" t="s">
        <v>754</v>
      </c>
      <c r="C47" s="189" t="s">
        <v>755</v>
      </c>
      <c r="D47" s="189">
        <v>51.14</v>
      </c>
    </row>
    <row r="48" spans="1:4" x14ac:dyDescent="0.25">
      <c r="A48" s="189" t="s">
        <v>756</v>
      </c>
      <c r="B48" s="58" t="s">
        <v>757</v>
      </c>
      <c r="C48" s="189" t="s">
        <v>423</v>
      </c>
      <c r="D48" s="189">
        <v>66.03</v>
      </c>
    </row>
    <row r="49" spans="1:4" x14ac:dyDescent="0.25">
      <c r="A49" s="189" t="s">
        <v>758</v>
      </c>
      <c r="B49" s="58" t="s">
        <v>759</v>
      </c>
      <c r="C49" s="189" t="s">
        <v>760</v>
      </c>
      <c r="D49" s="189">
        <v>1484.8</v>
      </c>
    </row>
    <row r="50" spans="1:4" x14ac:dyDescent="0.25">
      <c r="A50" s="189" t="s">
        <v>761</v>
      </c>
      <c r="B50" s="58" t="s">
        <v>762</v>
      </c>
      <c r="C50" s="189" t="s">
        <v>760</v>
      </c>
      <c r="D50" s="189">
        <v>588.29</v>
      </c>
    </row>
    <row r="51" spans="1:4" x14ac:dyDescent="0.25">
      <c r="A51" s="189" t="s">
        <v>763</v>
      </c>
      <c r="B51" s="58" t="s">
        <v>764</v>
      </c>
      <c r="C51" s="189" t="s">
        <v>765</v>
      </c>
      <c r="D51" s="189">
        <v>18.45</v>
      </c>
    </row>
    <row r="52" spans="1:4" x14ac:dyDescent="0.25">
      <c r="A52" s="189" t="s">
        <v>763</v>
      </c>
      <c r="B52" s="58" t="s">
        <v>764</v>
      </c>
      <c r="C52" s="189" t="s">
        <v>765</v>
      </c>
      <c r="D52" s="189">
        <v>18.45</v>
      </c>
    </row>
    <row r="53" spans="1:4" x14ac:dyDescent="0.25">
      <c r="A53" s="189" t="s">
        <v>766</v>
      </c>
      <c r="B53" s="58" t="s">
        <v>767</v>
      </c>
      <c r="C53" s="189" t="s">
        <v>765</v>
      </c>
      <c r="D53" s="189">
        <v>34.6</v>
      </c>
    </row>
    <row r="54" spans="1:4" x14ac:dyDescent="0.25">
      <c r="A54" s="189" t="s">
        <v>766</v>
      </c>
      <c r="B54" s="58" t="s">
        <v>767</v>
      </c>
      <c r="C54" s="189" t="s">
        <v>765</v>
      </c>
      <c r="D54" s="189">
        <v>34.6</v>
      </c>
    </row>
    <row r="55" spans="1:4" x14ac:dyDescent="0.25">
      <c r="A55" s="189" t="s">
        <v>768</v>
      </c>
      <c r="B55" s="58" t="s">
        <v>769</v>
      </c>
      <c r="C55" s="189" t="s">
        <v>765</v>
      </c>
      <c r="D55" s="189">
        <v>47.64</v>
      </c>
    </row>
    <row r="56" spans="1:4" x14ac:dyDescent="0.25">
      <c r="A56" s="189" t="s">
        <v>768</v>
      </c>
      <c r="B56" s="58" t="s">
        <v>769</v>
      </c>
      <c r="C56" s="189" t="s">
        <v>765</v>
      </c>
      <c r="D56" s="189">
        <v>47.64</v>
      </c>
    </row>
    <row r="57" spans="1:4" x14ac:dyDescent="0.25">
      <c r="A57" s="189" t="s">
        <v>770</v>
      </c>
      <c r="B57" s="58" t="s">
        <v>771</v>
      </c>
      <c r="C57" s="189" t="s">
        <v>765</v>
      </c>
      <c r="D57" s="189">
        <v>86.35</v>
      </c>
    </row>
    <row r="58" spans="1:4" x14ac:dyDescent="0.25">
      <c r="A58" s="189" t="s">
        <v>770</v>
      </c>
      <c r="B58" s="58" t="s">
        <v>771</v>
      </c>
      <c r="C58" s="189" t="s">
        <v>765</v>
      </c>
      <c r="D58" s="189">
        <v>86.35</v>
      </c>
    </row>
    <row r="59" spans="1:4" ht="30" x14ac:dyDescent="0.25">
      <c r="A59" s="189" t="s">
        <v>772</v>
      </c>
      <c r="B59" s="58" t="s">
        <v>773</v>
      </c>
      <c r="C59" s="189" t="s">
        <v>765</v>
      </c>
      <c r="D59" s="189">
        <v>49.84</v>
      </c>
    </row>
    <row r="60" spans="1:4" ht="30" x14ac:dyDescent="0.25">
      <c r="A60" s="189" t="s">
        <v>772</v>
      </c>
      <c r="B60" s="58" t="s">
        <v>773</v>
      </c>
      <c r="C60" s="189" t="s">
        <v>765</v>
      </c>
      <c r="D60" s="189">
        <v>49.84</v>
      </c>
    </row>
    <row r="61" spans="1:4" x14ac:dyDescent="0.25">
      <c r="A61" s="189" t="s">
        <v>774</v>
      </c>
      <c r="B61" s="58" t="s">
        <v>775</v>
      </c>
      <c r="C61" s="189" t="s">
        <v>765</v>
      </c>
      <c r="D61" s="189">
        <v>42.34</v>
      </c>
    </row>
    <row r="62" spans="1:4" x14ac:dyDescent="0.25">
      <c r="A62" s="189" t="s">
        <v>774</v>
      </c>
      <c r="B62" s="58" t="s">
        <v>775</v>
      </c>
      <c r="C62" s="189" t="s">
        <v>765</v>
      </c>
      <c r="D62" s="189">
        <v>42.34</v>
      </c>
    </row>
    <row r="63" spans="1:4" x14ac:dyDescent="0.25">
      <c r="A63" s="189" t="s">
        <v>776</v>
      </c>
      <c r="B63" s="58" t="s">
        <v>777</v>
      </c>
      <c r="C63" s="189" t="s">
        <v>765</v>
      </c>
      <c r="D63" s="189">
        <v>48.22</v>
      </c>
    </row>
    <row r="64" spans="1:4" x14ac:dyDescent="0.25">
      <c r="A64" s="189" t="s">
        <v>776</v>
      </c>
      <c r="B64" s="58" t="s">
        <v>777</v>
      </c>
      <c r="C64" s="189" t="s">
        <v>765</v>
      </c>
      <c r="D64" s="189">
        <v>48.22</v>
      </c>
    </row>
    <row r="65" spans="1:4" x14ac:dyDescent="0.25">
      <c r="A65" s="189" t="s">
        <v>778</v>
      </c>
      <c r="B65" s="58" t="s">
        <v>779</v>
      </c>
      <c r="C65" s="189" t="s">
        <v>765</v>
      </c>
      <c r="D65" s="189">
        <v>57.62</v>
      </c>
    </row>
    <row r="66" spans="1:4" x14ac:dyDescent="0.25">
      <c r="A66" s="189" t="s">
        <v>778</v>
      </c>
      <c r="B66" s="58" t="s">
        <v>779</v>
      </c>
      <c r="C66" s="189" t="s">
        <v>765</v>
      </c>
      <c r="D66" s="189">
        <v>57.62</v>
      </c>
    </row>
    <row r="67" spans="1:4" x14ac:dyDescent="0.25">
      <c r="A67" s="189" t="s">
        <v>780</v>
      </c>
      <c r="B67" s="58" t="s">
        <v>781</v>
      </c>
      <c r="C67" s="189" t="s">
        <v>765</v>
      </c>
      <c r="D67" s="189">
        <v>72.91</v>
      </c>
    </row>
    <row r="68" spans="1:4" x14ac:dyDescent="0.25">
      <c r="A68" s="189" t="s">
        <v>780</v>
      </c>
      <c r="B68" s="58" t="s">
        <v>781</v>
      </c>
      <c r="C68" s="189" t="s">
        <v>765</v>
      </c>
      <c r="D68" s="189">
        <v>72.91</v>
      </c>
    </row>
    <row r="69" spans="1:4" x14ac:dyDescent="0.25">
      <c r="A69" s="189" t="s">
        <v>782</v>
      </c>
      <c r="B69" s="58" t="s">
        <v>783</v>
      </c>
      <c r="C69" s="189" t="s">
        <v>765</v>
      </c>
      <c r="D69" s="189">
        <v>49.39</v>
      </c>
    </row>
    <row r="70" spans="1:4" x14ac:dyDescent="0.25">
      <c r="A70" s="189" t="s">
        <v>782</v>
      </c>
      <c r="B70" s="58" t="s">
        <v>783</v>
      </c>
      <c r="C70" s="189" t="s">
        <v>765</v>
      </c>
      <c r="D70" s="189">
        <v>49.39</v>
      </c>
    </row>
    <row r="71" spans="1:4" x14ac:dyDescent="0.25">
      <c r="A71" s="189" t="s">
        <v>784</v>
      </c>
      <c r="B71" s="58" t="s">
        <v>785</v>
      </c>
      <c r="C71" s="189" t="s">
        <v>765</v>
      </c>
      <c r="D71" s="189">
        <v>50.82</v>
      </c>
    </row>
    <row r="72" spans="1:4" x14ac:dyDescent="0.25">
      <c r="A72" s="189" t="s">
        <v>784</v>
      </c>
      <c r="B72" s="58" t="s">
        <v>785</v>
      </c>
      <c r="C72" s="189" t="s">
        <v>765</v>
      </c>
      <c r="D72" s="189">
        <v>50.82</v>
      </c>
    </row>
    <row r="73" spans="1:4" x14ac:dyDescent="0.25">
      <c r="A73" s="189" t="s">
        <v>786</v>
      </c>
      <c r="B73" s="58" t="s">
        <v>787</v>
      </c>
      <c r="C73" s="189" t="s">
        <v>765</v>
      </c>
      <c r="D73" s="189">
        <v>68.27</v>
      </c>
    </row>
    <row r="74" spans="1:4" x14ac:dyDescent="0.25">
      <c r="A74" s="189" t="s">
        <v>786</v>
      </c>
      <c r="B74" s="58" t="s">
        <v>787</v>
      </c>
      <c r="C74" s="189" t="s">
        <v>765</v>
      </c>
      <c r="D74" s="189">
        <v>68.27</v>
      </c>
    </row>
    <row r="75" spans="1:4" x14ac:dyDescent="0.25">
      <c r="A75" s="189" t="s">
        <v>788</v>
      </c>
      <c r="B75" s="58" t="s">
        <v>789</v>
      </c>
      <c r="C75" s="189" t="s">
        <v>765</v>
      </c>
      <c r="D75" s="189">
        <v>67.83</v>
      </c>
    </row>
    <row r="76" spans="1:4" x14ac:dyDescent="0.25">
      <c r="A76" s="189" t="s">
        <v>788</v>
      </c>
      <c r="B76" s="58" t="s">
        <v>789</v>
      </c>
      <c r="C76" s="189" t="s">
        <v>765</v>
      </c>
      <c r="D76" s="189">
        <v>67.83</v>
      </c>
    </row>
    <row r="77" spans="1:4" x14ac:dyDescent="0.25">
      <c r="A77" s="189" t="s">
        <v>790</v>
      </c>
      <c r="B77" s="58" t="s">
        <v>791</v>
      </c>
      <c r="C77" s="189" t="s">
        <v>765</v>
      </c>
      <c r="D77" s="189">
        <v>15.97</v>
      </c>
    </row>
    <row r="78" spans="1:4" x14ac:dyDescent="0.25">
      <c r="A78" s="189" t="s">
        <v>790</v>
      </c>
      <c r="B78" s="58" t="s">
        <v>791</v>
      </c>
      <c r="C78" s="189" t="s">
        <v>765</v>
      </c>
      <c r="D78" s="189">
        <v>15.97</v>
      </c>
    </row>
    <row r="79" spans="1:4" x14ac:dyDescent="0.25">
      <c r="A79" s="189" t="s">
        <v>792</v>
      </c>
      <c r="B79" s="58" t="s">
        <v>793</v>
      </c>
      <c r="C79" s="189" t="s">
        <v>765</v>
      </c>
      <c r="D79" s="189">
        <v>26.51</v>
      </c>
    </row>
    <row r="80" spans="1:4" x14ac:dyDescent="0.25">
      <c r="A80" s="189" t="s">
        <v>792</v>
      </c>
      <c r="B80" s="58" t="s">
        <v>793</v>
      </c>
      <c r="C80" s="189" t="s">
        <v>765</v>
      </c>
      <c r="D80" s="189">
        <v>26.51</v>
      </c>
    </row>
    <row r="81" spans="1:4" x14ac:dyDescent="0.25">
      <c r="A81" s="189" t="s">
        <v>794</v>
      </c>
      <c r="B81" s="58" t="s">
        <v>795</v>
      </c>
      <c r="C81" s="189" t="s">
        <v>765</v>
      </c>
      <c r="D81" s="189">
        <v>20.53</v>
      </c>
    </row>
    <row r="82" spans="1:4" x14ac:dyDescent="0.25">
      <c r="A82" s="189" t="s">
        <v>794</v>
      </c>
      <c r="B82" s="58" t="s">
        <v>795</v>
      </c>
      <c r="C82" s="189" t="s">
        <v>765</v>
      </c>
      <c r="D82" s="189">
        <v>20.53</v>
      </c>
    </row>
    <row r="83" spans="1:4" x14ac:dyDescent="0.25">
      <c r="A83" s="189" t="s">
        <v>796</v>
      </c>
      <c r="B83" s="58" t="s">
        <v>797</v>
      </c>
      <c r="C83" s="189" t="s">
        <v>765</v>
      </c>
      <c r="D83" s="189">
        <v>37.81</v>
      </c>
    </row>
    <row r="84" spans="1:4" x14ac:dyDescent="0.25">
      <c r="A84" s="189" t="s">
        <v>796</v>
      </c>
      <c r="B84" s="58" t="s">
        <v>797</v>
      </c>
      <c r="C84" s="189" t="s">
        <v>765</v>
      </c>
      <c r="D84" s="189">
        <v>37.81</v>
      </c>
    </row>
    <row r="85" spans="1:4" x14ac:dyDescent="0.25">
      <c r="A85" s="189" t="s">
        <v>798</v>
      </c>
      <c r="B85" s="58" t="s">
        <v>799</v>
      </c>
      <c r="C85" s="189" t="s">
        <v>765</v>
      </c>
      <c r="D85" s="189">
        <v>69.62</v>
      </c>
    </row>
    <row r="86" spans="1:4" x14ac:dyDescent="0.25">
      <c r="A86" s="189" t="s">
        <v>798</v>
      </c>
      <c r="B86" s="58" t="s">
        <v>799</v>
      </c>
      <c r="C86" s="189" t="s">
        <v>765</v>
      </c>
      <c r="D86" s="189">
        <v>69.62</v>
      </c>
    </row>
    <row r="87" spans="1:4" x14ac:dyDescent="0.25">
      <c r="A87" s="189" t="s">
        <v>800</v>
      </c>
      <c r="B87" s="58" t="s">
        <v>801</v>
      </c>
      <c r="C87" s="189" t="s">
        <v>765</v>
      </c>
      <c r="D87" s="189">
        <v>28.6</v>
      </c>
    </row>
    <row r="88" spans="1:4" x14ac:dyDescent="0.25">
      <c r="A88" s="189" t="s">
        <v>800</v>
      </c>
      <c r="B88" s="58" t="s">
        <v>801</v>
      </c>
      <c r="C88" s="189" t="s">
        <v>765</v>
      </c>
      <c r="D88" s="189">
        <v>28.6</v>
      </c>
    </row>
    <row r="89" spans="1:4" x14ac:dyDescent="0.25">
      <c r="A89" s="189" t="s">
        <v>802</v>
      </c>
      <c r="B89" s="58" t="s">
        <v>803</v>
      </c>
      <c r="C89" s="189" t="s">
        <v>765</v>
      </c>
      <c r="D89" s="189">
        <v>30.34</v>
      </c>
    </row>
    <row r="90" spans="1:4" x14ac:dyDescent="0.25">
      <c r="A90" s="189" t="s">
        <v>802</v>
      </c>
      <c r="B90" s="58" t="s">
        <v>803</v>
      </c>
      <c r="C90" s="189" t="s">
        <v>765</v>
      </c>
      <c r="D90" s="189">
        <v>30.34</v>
      </c>
    </row>
    <row r="91" spans="1:4" x14ac:dyDescent="0.25">
      <c r="A91" s="189" t="s">
        <v>804</v>
      </c>
      <c r="B91" s="58" t="s">
        <v>805</v>
      </c>
      <c r="C91" s="189" t="s">
        <v>765</v>
      </c>
      <c r="D91" s="189">
        <v>28.54</v>
      </c>
    </row>
    <row r="92" spans="1:4" x14ac:dyDescent="0.25">
      <c r="A92" s="189" t="s">
        <v>804</v>
      </c>
      <c r="B92" s="58" t="s">
        <v>805</v>
      </c>
      <c r="C92" s="189" t="s">
        <v>765</v>
      </c>
      <c r="D92" s="189">
        <v>28.54</v>
      </c>
    </row>
    <row r="93" spans="1:4" x14ac:dyDescent="0.25">
      <c r="A93" s="189" t="s">
        <v>806</v>
      </c>
      <c r="B93" s="58" t="s">
        <v>807</v>
      </c>
      <c r="C93" s="189" t="s">
        <v>657</v>
      </c>
      <c r="D93" s="189">
        <v>209.59</v>
      </c>
    </row>
    <row r="94" spans="1:4" x14ac:dyDescent="0.25">
      <c r="A94" s="189" t="s">
        <v>806</v>
      </c>
      <c r="B94" s="58" t="s">
        <v>807</v>
      </c>
      <c r="C94" s="189" t="s">
        <v>657</v>
      </c>
      <c r="D94" s="189">
        <v>209.59</v>
      </c>
    </row>
    <row r="95" spans="1:4" x14ac:dyDescent="0.25">
      <c r="A95" s="189" t="s">
        <v>808</v>
      </c>
      <c r="B95" s="58" t="s">
        <v>809</v>
      </c>
      <c r="C95" s="189" t="s">
        <v>765</v>
      </c>
      <c r="D95" s="189">
        <v>238.71</v>
      </c>
    </row>
    <row r="96" spans="1:4" x14ac:dyDescent="0.25">
      <c r="A96" s="189" t="s">
        <v>808</v>
      </c>
      <c r="B96" s="58" t="s">
        <v>809</v>
      </c>
      <c r="C96" s="189" t="s">
        <v>765</v>
      </c>
      <c r="D96" s="189">
        <v>238.71</v>
      </c>
    </row>
    <row r="97" spans="1:4" x14ac:dyDescent="0.25">
      <c r="A97" s="189" t="s">
        <v>810</v>
      </c>
      <c r="B97" s="58" t="s">
        <v>811</v>
      </c>
      <c r="C97" s="189" t="s">
        <v>765</v>
      </c>
      <c r="D97" s="189">
        <v>115.51</v>
      </c>
    </row>
    <row r="98" spans="1:4" x14ac:dyDescent="0.25">
      <c r="A98" s="189" t="s">
        <v>810</v>
      </c>
      <c r="B98" s="58" t="s">
        <v>811</v>
      </c>
      <c r="C98" s="189" t="s">
        <v>765</v>
      </c>
      <c r="D98" s="189">
        <v>115.51</v>
      </c>
    </row>
    <row r="99" spans="1:4" x14ac:dyDescent="0.25">
      <c r="A99" s="189" t="s">
        <v>812</v>
      </c>
      <c r="B99" s="58" t="s">
        <v>813</v>
      </c>
      <c r="C99" s="189" t="s">
        <v>707</v>
      </c>
      <c r="D99" s="189">
        <v>188.43</v>
      </c>
    </row>
    <row r="100" spans="1:4" x14ac:dyDescent="0.25">
      <c r="A100" s="189" t="s">
        <v>812</v>
      </c>
      <c r="B100" s="58" t="s">
        <v>813</v>
      </c>
      <c r="C100" s="189" t="s">
        <v>707</v>
      </c>
      <c r="D100" s="189">
        <v>188.43</v>
      </c>
    </row>
    <row r="101" spans="1:4" x14ac:dyDescent="0.25">
      <c r="A101" s="189" t="s">
        <v>814</v>
      </c>
      <c r="B101" s="58" t="s">
        <v>815</v>
      </c>
      <c r="C101" s="189" t="s">
        <v>765</v>
      </c>
      <c r="D101" s="189">
        <v>143.47</v>
      </c>
    </row>
    <row r="102" spans="1:4" x14ac:dyDescent="0.25">
      <c r="A102" s="189" t="s">
        <v>814</v>
      </c>
      <c r="B102" s="58" t="s">
        <v>815</v>
      </c>
      <c r="C102" s="189" t="s">
        <v>765</v>
      </c>
      <c r="D102" s="189">
        <v>143.47</v>
      </c>
    </row>
    <row r="103" spans="1:4" x14ac:dyDescent="0.25">
      <c r="A103" s="189" t="s">
        <v>816</v>
      </c>
      <c r="B103" s="58" t="s">
        <v>817</v>
      </c>
      <c r="C103" s="189" t="s">
        <v>765</v>
      </c>
      <c r="D103" s="189">
        <v>17.64</v>
      </c>
    </row>
    <row r="104" spans="1:4" x14ac:dyDescent="0.25">
      <c r="A104" s="189" t="s">
        <v>816</v>
      </c>
      <c r="B104" s="58" t="s">
        <v>817</v>
      </c>
      <c r="C104" s="189" t="s">
        <v>765</v>
      </c>
      <c r="D104" s="189">
        <v>17.64</v>
      </c>
    </row>
    <row r="105" spans="1:4" x14ac:dyDescent="0.25">
      <c r="A105" s="189" t="s">
        <v>818</v>
      </c>
      <c r="B105" s="58" t="s">
        <v>819</v>
      </c>
      <c r="C105" s="189" t="s">
        <v>765</v>
      </c>
      <c r="D105" s="189">
        <v>17.62</v>
      </c>
    </row>
    <row r="106" spans="1:4" x14ac:dyDescent="0.25">
      <c r="A106" s="189" t="s">
        <v>818</v>
      </c>
      <c r="B106" s="58" t="s">
        <v>819</v>
      </c>
      <c r="C106" s="189" t="s">
        <v>765</v>
      </c>
      <c r="D106" s="189">
        <v>17.62</v>
      </c>
    </row>
    <row r="107" spans="1:4" x14ac:dyDescent="0.25">
      <c r="A107" s="189" t="s">
        <v>820</v>
      </c>
      <c r="B107" s="58" t="s">
        <v>821</v>
      </c>
      <c r="C107" s="189" t="s">
        <v>765</v>
      </c>
      <c r="D107" s="189">
        <v>90.85</v>
      </c>
    </row>
    <row r="108" spans="1:4" x14ac:dyDescent="0.25">
      <c r="A108" s="189" t="s">
        <v>820</v>
      </c>
      <c r="B108" s="58" t="s">
        <v>821</v>
      </c>
      <c r="C108" s="189" t="s">
        <v>765</v>
      </c>
      <c r="D108" s="189">
        <v>90.85</v>
      </c>
    </row>
    <row r="109" spans="1:4" x14ac:dyDescent="0.25">
      <c r="A109" s="189" t="s">
        <v>822</v>
      </c>
      <c r="B109" s="58" t="s">
        <v>823</v>
      </c>
      <c r="C109" s="189" t="s">
        <v>765</v>
      </c>
      <c r="D109" s="189">
        <v>14.35</v>
      </c>
    </row>
    <row r="110" spans="1:4" x14ac:dyDescent="0.25">
      <c r="A110" s="189" t="s">
        <v>822</v>
      </c>
      <c r="B110" s="58" t="s">
        <v>823</v>
      </c>
      <c r="C110" s="189" t="s">
        <v>765</v>
      </c>
      <c r="D110" s="189">
        <v>14.35</v>
      </c>
    </row>
    <row r="111" spans="1:4" x14ac:dyDescent="0.25">
      <c r="A111" s="189" t="s">
        <v>824</v>
      </c>
      <c r="B111" s="58" t="s">
        <v>825</v>
      </c>
      <c r="C111" s="189" t="s">
        <v>765</v>
      </c>
      <c r="D111" s="189">
        <v>87.33</v>
      </c>
    </row>
    <row r="112" spans="1:4" x14ac:dyDescent="0.25">
      <c r="A112" s="189" t="s">
        <v>824</v>
      </c>
      <c r="B112" s="58" t="s">
        <v>825</v>
      </c>
      <c r="C112" s="189" t="s">
        <v>765</v>
      </c>
      <c r="D112" s="189">
        <v>87.33</v>
      </c>
    </row>
    <row r="113" spans="1:4" x14ac:dyDescent="0.25">
      <c r="A113" s="189" t="s">
        <v>826</v>
      </c>
      <c r="B113" s="58" t="s">
        <v>827</v>
      </c>
      <c r="C113" s="189" t="s">
        <v>765</v>
      </c>
      <c r="D113" s="189">
        <v>73.19</v>
      </c>
    </row>
    <row r="114" spans="1:4" x14ac:dyDescent="0.25">
      <c r="A114" s="189" t="s">
        <v>826</v>
      </c>
      <c r="B114" s="58" t="s">
        <v>827</v>
      </c>
      <c r="C114" s="189" t="s">
        <v>765</v>
      </c>
      <c r="D114" s="189">
        <v>73.19</v>
      </c>
    </row>
    <row r="115" spans="1:4" x14ac:dyDescent="0.25">
      <c r="A115" s="189" t="s">
        <v>828</v>
      </c>
      <c r="B115" s="58" t="s">
        <v>829</v>
      </c>
      <c r="C115" s="189" t="s">
        <v>765</v>
      </c>
      <c r="D115" s="189">
        <v>66.239999999999995</v>
      </c>
    </row>
    <row r="116" spans="1:4" x14ac:dyDescent="0.25">
      <c r="A116" s="189" t="s">
        <v>828</v>
      </c>
      <c r="B116" s="58" t="s">
        <v>829</v>
      </c>
      <c r="C116" s="189" t="s">
        <v>765</v>
      </c>
      <c r="D116" s="189">
        <v>66.239999999999995</v>
      </c>
    </row>
    <row r="117" spans="1:4" x14ac:dyDescent="0.25">
      <c r="A117" s="189" t="s">
        <v>830</v>
      </c>
      <c r="B117" s="58" t="s">
        <v>831</v>
      </c>
      <c r="C117" s="189" t="s">
        <v>765</v>
      </c>
      <c r="D117" s="189">
        <v>47.75</v>
      </c>
    </row>
    <row r="118" spans="1:4" x14ac:dyDescent="0.25">
      <c r="A118" s="189" t="s">
        <v>830</v>
      </c>
      <c r="B118" s="58" t="s">
        <v>831</v>
      </c>
      <c r="C118" s="189" t="s">
        <v>765</v>
      </c>
      <c r="D118" s="189">
        <v>47.75</v>
      </c>
    </row>
    <row r="119" spans="1:4" x14ac:dyDescent="0.25">
      <c r="A119" s="189" t="s">
        <v>832</v>
      </c>
      <c r="B119" s="58" t="s">
        <v>833</v>
      </c>
      <c r="C119" s="189" t="s">
        <v>765</v>
      </c>
      <c r="D119" s="189">
        <v>80.23</v>
      </c>
    </row>
    <row r="120" spans="1:4" x14ac:dyDescent="0.25">
      <c r="A120" s="189" t="s">
        <v>832</v>
      </c>
      <c r="B120" s="58" t="s">
        <v>833</v>
      </c>
      <c r="C120" s="189" t="s">
        <v>765</v>
      </c>
      <c r="D120" s="189">
        <v>80.23</v>
      </c>
    </row>
    <row r="121" spans="1:4" x14ac:dyDescent="0.25">
      <c r="A121" s="189" t="s">
        <v>834</v>
      </c>
      <c r="B121" s="58" t="s">
        <v>835</v>
      </c>
      <c r="C121" s="189" t="s">
        <v>765</v>
      </c>
      <c r="D121" s="189">
        <v>108.12</v>
      </c>
    </row>
    <row r="122" spans="1:4" x14ac:dyDescent="0.25">
      <c r="A122" s="189" t="s">
        <v>834</v>
      </c>
      <c r="B122" s="58" t="s">
        <v>835</v>
      </c>
      <c r="C122" s="189" t="s">
        <v>765</v>
      </c>
      <c r="D122" s="189">
        <v>108.12</v>
      </c>
    </row>
    <row r="123" spans="1:4" x14ac:dyDescent="0.25">
      <c r="A123" s="189" t="s">
        <v>836</v>
      </c>
      <c r="B123" s="58" t="s">
        <v>837</v>
      </c>
      <c r="C123" s="189" t="s">
        <v>765</v>
      </c>
      <c r="D123" s="189">
        <v>93.85</v>
      </c>
    </row>
    <row r="124" spans="1:4" x14ac:dyDescent="0.25">
      <c r="A124" s="189" t="s">
        <v>836</v>
      </c>
      <c r="B124" s="58" t="s">
        <v>837</v>
      </c>
      <c r="C124" s="189" t="s">
        <v>765</v>
      </c>
      <c r="D124" s="189">
        <v>93.85</v>
      </c>
    </row>
    <row r="125" spans="1:4" x14ac:dyDescent="0.25">
      <c r="A125" s="189" t="s">
        <v>838</v>
      </c>
      <c r="B125" s="58" t="s">
        <v>839</v>
      </c>
      <c r="C125" s="189" t="s">
        <v>765</v>
      </c>
      <c r="D125" s="189">
        <v>123.48</v>
      </c>
    </row>
    <row r="126" spans="1:4" x14ac:dyDescent="0.25">
      <c r="A126" s="189" t="s">
        <v>838</v>
      </c>
      <c r="B126" s="58" t="s">
        <v>839</v>
      </c>
      <c r="C126" s="189" t="s">
        <v>765</v>
      </c>
      <c r="D126" s="189">
        <v>123.48</v>
      </c>
    </row>
    <row r="127" spans="1:4" x14ac:dyDescent="0.25">
      <c r="A127" s="189" t="s">
        <v>840</v>
      </c>
      <c r="B127" s="58" t="s">
        <v>841</v>
      </c>
      <c r="C127" s="189" t="s">
        <v>765</v>
      </c>
      <c r="D127" s="189">
        <v>49.04</v>
      </c>
    </row>
    <row r="128" spans="1:4" x14ac:dyDescent="0.25">
      <c r="A128" s="189" t="s">
        <v>840</v>
      </c>
      <c r="B128" s="58" t="s">
        <v>841</v>
      </c>
      <c r="C128" s="189" t="s">
        <v>765</v>
      </c>
      <c r="D128" s="189">
        <v>49.04</v>
      </c>
    </row>
    <row r="129" spans="1:4" x14ac:dyDescent="0.25">
      <c r="A129" s="189" t="s">
        <v>842</v>
      </c>
      <c r="B129" s="58" t="s">
        <v>843</v>
      </c>
      <c r="C129" s="189" t="s">
        <v>765</v>
      </c>
      <c r="D129" s="189">
        <v>30.06</v>
      </c>
    </row>
    <row r="130" spans="1:4" x14ac:dyDescent="0.25">
      <c r="A130" s="189" t="s">
        <v>842</v>
      </c>
      <c r="B130" s="58" t="s">
        <v>843</v>
      </c>
      <c r="C130" s="189" t="s">
        <v>765</v>
      </c>
      <c r="D130" s="189">
        <v>30.06</v>
      </c>
    </row>
    <row r="131" spans="1:4" x14ac:dyDescent="0.25">
      <c r="A131" s="189" t="s">
        <v>844</v>
      </c>
      <c r="B131" s="58" t="s">
        <v>845</v>
      </c>
      <c r="C131" s="189" t="s">
        <v>765</v>
      </c>
      <c r="D131" s="189">
        <v>92.9</v>
      </c>
    </row>
    <row r="132" spans="1:4" x14ac:dyDescent="0.25">
      <c r="A132" s="189" t="s">
        <v>844</v>
      </c>
      <c r="B132" s="58" t="s">
        <v>845</v>
      </c>
      <c r="C132" s="189" t="s">
        <v>765</v>
      </c>
      <c r="D132" s="189">
        <v>92.9</v>
      </c>
    </row>
    <row r="133" spans="1:4" x14ac:dyDescent="0.25">
      <c r="A133" s="189" t="s">
        <v>846</v>
      </c>
      <c r="B133" s="58" t="s">
        <v>847</v>
      </c>
      <c r="C133" s="189" t="s">
        <v>765</v>
      </c>
      <c r="D133" s="189">
        <v>25.46</v>
      </c>
    </row>
    <row r="134" spans="1:4" x14ac:dyDescent="0.25">
      <c r="A134" s="189" t="s">
        <v>846</v>
      </c>
      <c r="B134" s="58" t="s">
        <v>847</v>
      </c>
      <c r="C134" s="189" t="s">
        <v>765</v>
      </c>
      <c r="D134" s="189">
        <v>25.46</v>
      </c>
    </row>
    <row r="135" spans="1:4" x14ac:dyDescent="0.25">
      <c r="A135" s="189" t="s">
        <v>848</v>
      </c>
      <c r="B135" s="58" t="s">
        <v>849</v>
      </c>
      <c r="C135" s="189" t="s">
        <v>765</v>
      </c>
      <c r="D135" s="189">
        <v>31.62</v>
      </c>
    </row>
    <row r="136" spans="1:4" x14ac:dyDescent="0.25">
      <c r="A136" s="189" t="s">
        <v>848</v>
      </c>
      <c r="B136" s="58" t="s">
        <v>849</v>
      </c>
      <c r="C136" s="189" t="s">
        <v>765</v>
      </c>
      <c r="D136" s="189">
        <v>31.62</v>
      </c>
    </row>
    <row r="137" spans="1:4" x14ac:dyDescent="0.25">
      <c r="A137" s="189" t="s">
        <v>850</v>
      </c>
      <c r="B137" s="58" t="s">
        <v>851</v>
      </c>
      <c r="C137" s="189" t="s">
        <v>765</v>
      </c>
      <c r="D137" s="189">
        <v>47.75</v>
      </c>
    </row>
    <row r="138" spans="1:4" x14ac:dyDescent="0.25">
      <c r="A138" s="189" t="s">
        <v>850</v>
      </c>
      <c r="B138" s="58" t="s">
        <v>851</v>
      </c>
      <c r="C138" s="189" t="s">
        <v>765</v>
      </c>
      <c r="D138" s="189">
        <v>47.75</v>
      </c>
    </row>
    <row r="139" spans="1:4" x14ac:dyDescent="0.25">
      <c r="A139" s="189" t="s">
        <v>852</v>
      </c>
      <c r="B139" s="58" t="s">
        <v>853</v>
      </c>
      <c r="C139" s="189" t="s">
        <v>765</v>
      </c>
      <c r="D139" s="189">
        <v>174.81</v>
      </c>
    </row>
    <row r="140" spans="1:4" x14ac:dyDescent="0.25">
      <c r="A140" s="189" t="s">
        <v>852</v>
      </c>
      <c r="B140" s="58" t="s">
        <v>853</v>
      </c>
      <c r="C140" s="189" t="s">
        <v>765</v>
      </c>
      <c r="D140" s="189">
        <v>174.81</v>
      </c>
    </row>
    <row r="141" spans="1:4" x14ac:dyDescent="0.25">
      <c r="A141" s="189" t="s">
        <v>854</v>
      </c>
      <c r="B141" s="58" t="s">
        <v>855</v>
      </c>
      <c r="C141" s="189" t="s">
        <v>765</v>
      </c>
      <c r="D141" s="189">
        <v>107.31</v>
      </c>
    </row>
    <row r="142" spans="1:4" x14ac:dyDescent="0.25">
      <c r="A142" s="189" t="s">
        <v>854</v>
      </c>
      <c r="B142" s="58" t="s">
        <v>855</v>
      </c>
      <c r="C142" s="189" t="s">
        <v>765</v>
      </c>
      <c r="D142" s="189">
        <v>107.31</v>
      </c>
    </row>
    <row r="143" spans="1:4" x14ac:dyDescent="0.25">
      <c r="A143" s="189" t="s">
        <v>856</v>
      </c>
      <c r="B143" s="58" t="s">
        <v>857</v>
      </c>
      <c r="C143" s="189" t="s">
        <v>765</v>
      </c>
      <c r="D143" s="189">
        <v>182.59</v>
      </c>
    </row>
    <row r="144" spans="1:4" x14ac:dyDescent="0.25">
      <c r="A144" s="189" t="s">
        <v>856</v>
      </c>
      <c r="B144" s="58" t="s">
        <v>857</v>
      </c>
      <c r="C144" s="189" t="s">
        <v>765</v>
      </c>
      <c r="D144" s="189">
        <v>182.59</v>
      </c>
    </row>
    <row r="145" spans="1:4" x14ac:dyDescent="0.25">
      <c r="A145" s="189" t="s">
        <v>858</v>
      </c>
      <c r="B145" s="58" t="s">
        <v>859</v>
      </c>
      <c r="C145" s="189" t="s">
        <v>765</v>
      </c>
      <c r="D145" s="189">
        <v>25.47</v>
      </c>
    </row>
    <row r="146" spans="1:4" x14ac:dyDescent="0.25">
      <c r="A146" s="189" t="s">
        <v>858</v>
      </c>
      <c r="B146" s="58" t="s">
        <v>859</v>
      </c>
      <c r="C146" s="189" t="s">
        <v>765</v>
      </c>
      <c r="D146" s="189">
        <v>25.47</v>
      </c>
    </row>
    <row r="147" spans="1:4" x14ac:dyDescent="0.25">
      <c r="A147" s="189" t="s">
        <v>860</v>
      </c>
      <c r="B147" s="58" t="s">
        <v>861</v>
      </c>
      <c r="C147" s="189" t="s">
        <v>862</v>
      </c>
      <c r="D147" s="189">
        <v>90.05</v>
      </c>
    </row>
    <row r="148" spans="1:4" x14ac:dyDescent="0.25">
      <c r="A148" s="189" t="s">
        <v>860</v>
      </c>
      <c r="B148" s="58" t="s">
        <v>861</v>
      </c>
      <c r="C148" s="189" t="s">
        <v>862</v>
      </c>
      <c r="D148" s="189">
        <v>90.05</v>
      </c>
    </row>
    <row r="149" spans="1:4" x14ac:dyDescent="0.25">
      <c r="A149" s="189" t="s">
        <v>863</v>
      </c>
      <c r="B149" s="58" t="s">
        <v>864</v>
      </c>
      <c r="C149" s="189" t="s">
        <v>765</v>
      </c>
      <c r="D149" s="189">
        <v>13.49</v>
      </c>
    </row>
    <row r="150" spans="1:4" x14ac:dyDescent="0.25">
      <c r="A150" s="189" t="s">
        <v>863</v>
      </c>
      <c r="B150" s="58" t="s">
        <v>864</v>
      </c>
      <c r="C150" s="189" t="s">
        <v>765</v>
      </c>
      <c r="D150" s="189">
        <v>13.49</v>
      </c>
    </row>
    <row r="151" spans="1:4" x14ac:dyDescent="0.25">
      <c r="A151" s="189" t="s">
        <v>865</v>
      </c>
      <c r="B151" s="58" t="s">
        <v>866</v>
      </c>
      <c r="C151" s="189" t="s">
        <v>765</v>
      </c>
      <c r="D151" s="189">
        <v>66.099999999999994</v>
      </c>
    </row>
    <row r="152" spans="1:4" x14ac:dyDescent="0.25">
      <c r="A152" s="189" t="s">
        <v>865</v>
      </c>
      <c r="B152" s="58" t="s">
        <v>866</v>
      </c>
      <c r="C152" s="189" t="s">
        <v>765</v>
      </c>
      <c r="D152" s="189">
        <v>66.099999999999994</v>
      </c>
    </row>
    <row r="153" spans="1:4" ht="30" x14ac:dyDescent="0.25">
      <c r="A153" s="189" t="s">
        <v>867</v>
      </c>
      <c r="B153" s="58" t="s">
        <v>868</v>
      </c>
      <c r="C153" s="189" t="s">
        <v>869</v>
      </c>
      <c r="D153" s="189">
        <v>524.15</v>
      </c>
    </row>
    <row r="154" spans="1:4" ht="30" x14ac:dyDescent="0.25">
      <c r="A154" s="189" t="s">
        <v>867</v>
      </c>
      <c r="B154" s="58" t="s">
        <v>868</v>
      </c>
      <c r="C154" s="189" t="s">
        <v>869</v>
      </c>
      <c r="D154" s="189">
        <v>524.15</v>
      </c>
    </row>
    <row r="155" spans="1:4" ht="30" x14ac:dyDescent="0.25">
      <c r="A155" s="189" t="s">
        <v>870</v>
      </c>
      <c r="B155" s="58" t="s">
        <v>871</v>
      </c>
      <c r="C155" s="189" t="s">
        <v>657</v>
      </c>
      <c r="D155" s="189">
        <v>506.26</v>
      </c>
    </row>
    <row r="156" spans="1:4" ht="30" x14ac:dyDescent="0.25">
      <c r="A156" s="189" t="s">
        <v>870</v>
      </c>
      <c r="B156" s="58" t="s">
        <v>871</v>
      </c>
      <c r="C156" s="189" t="s">
        <v>657</v>
      </c>
      <c r="D156" s="189">
        <v>506.26</v>
      </c>
    </row>
    <row r="157" spans="1:4" x14ac:dyDescent="0.25">
      <c r="A157" s="189" t="s">
        <v>872</v>
      </c>
      <c r="B157" s="58" t="s">
        <v>873</v>
      </c>
      <c r="C157" s="189" t="s">
        <v>657</v>
      </c>
      <c r="D157" s="189">
        <v>158.22999999999999</v>
      </c>
    </row>
    <row r="158" spans="1:4" x14ac:dyDescent="0.25">
      <c r="A158" s="189" t="s">
        <v>872</v>
      </c>
      <c r="B158" s="58" t="s">
        <v>873</v>
      </c>
      <c r="C158" s="189" t="s">
        <v>657</v>
      </c>
      <c r="D158" s="189">
        <v>158.22999999999999</v>
      </c>
    </row>
    <row r="159" spans="1:4" ht="30" x14ac:dyDescent="0.25">
      <c r="A159" s="189" t="s">
        <v>874</v>
      </c>
      <c r="B159" s="58" t="s">
        <v>875</v>
      </c>
      <c r="C159" s="189" t="s">
        <v>657</v>
      </c>
      <c r="D159" s="189">
        <v>152.96</v>
      </c>
    </row>
    <row r="160" spans="1:4" ht="30" x14ac:dyDescent="0.25">
      <c r="A160" s="189" t="s">
        <v>874</v>
      </c>
      <c r="B160" s="58" t="s">
        <v>875</v>
      </c>
      <c r="C160" s="189" t="s">
        <v>657</v>
      </c>
      <c r="D160" s="189">
        <v>152.96</v>
      </c>
    </row>
    <row r="161" spans="1:4" ht="30" x14ac:dyDescent="0.25">
      <c r="A161" s="189" t="s">
        <v>876</v>
      </c>
      <c r="B161" s="58" t="s">
        <v>877</v>
      </c>
      <c r="C161" s="189" t="s">
        <v>765</v>
      </c>
      <c r="D161" s="189">
        <v>444.69</v>
      </c>
    </row>
    <row r="162" spans="1:4" ht="30" x14ac:dyDescent="0.25">
      <c r="A162" s="189" t="s">
        <v>876</v>
      </c>
      <c r="B162" s="58" t="s">
        <v>877</v>
      </c>
      <c r="C162" s="189" t="s">
        <v>765</v>
      </c>
      <c r="D162" s="189">
        <v>444.69</v>
      </c>
    </row>
    <row r="163" spans="1:4" x14ac:dyDescent="0.25">
      <c r="A163" s="189" t="s">
        <v>878</v>
      </c>
      <c r="B163" s="58" t="s">
        <v>879</v>
      </c>
      <c r="C163" s="189" t="s">
        <v>765</v>
      </c>
      <c r="D163" s="189">
        <v>565.20000000000005</v>
      </c>
    </row>
    <row r="164" spans="1:4" x14ac:dyDescent="0.25">
      <c r="A164" s="189" t="s">
        <v>878</v>
      </c>
      <c r="B164" s="58" t="s">
        <v>879</v>
      </c>
      <c r="C164" s="189" t="s">
        <v>765</v>
      </c>
      <c r="D164" s="189">
        <v>565.20000000000005</v>
      </c>
    </row>
    <row r="165" spans="1:4" ht="30" x14ac:dyDescent="0.25">
      <c r="A165" s="189" t="s">
        <v>880</v>
      </c>
      <c r="B165" s="58" t="s">
        <v>881</v>
      </c>
      <c r="C165" s="189" t="s">
        <v>765</v>
      </c>
      <c r="D165" s="189">
        <v>699.54</v>
      </c>
    </row>
    <row r="166" spans="1:4" ht="30" x14ac:dyDescent="0.25">
      <c r="A166" s="189" t="s">
        <v>880</v>
      </c>
      <c r="B166" s="58" t="s">
        <v>881</v>
      </c>
      <c r="C166" s="189" t="s">
        <v>765</v>
      </c>
      <c r="D166" s="189">
        <v>699.54</v>
      </c>
    </row>
    <row r="167" spans="1:4" x14ac:dyDescent="0.25">
      <c r="A167" s="189" t="s">
        <v>882</v>
      </c>
      <c r="B167" s="58" t="s">
        <v>883</v>
      </c>
      <c r="C167" s="189" t="s">
        <v>765</v>
      </c>
      <c r="D167" s="189">
        <v>257.38</v>
      </c>
    </row>
    <row r="168" spans="1:4" x14ac:dyDescent="0.25">
      <c r="A168" s="189" t="s">
        <v>882</v>
      </c>
      <c r="B168" s="58" t="s">
        <v>883</v>
      </c>
      <c r="C168" s="189" t="s">
        <v>765</v>
      </c>
      <c r="D168" s="189">
        <v>257.38</v>
      </c>
    </row>
    <row r="169" spans="1:4" x14ac:dyDescent="0.25">
      <c r="A169" s="189" t="s">
        <v>884</v>
      </c>
      <c r="B169" s="58" t="s">
        <v>885</v>
      </c>
      <c r="C169" s="189" t="s">
        <v>886</v>
      </c>
      <c r="D169" s="189">
        <v>60.28</v>
      </c>
    </row>
    <row r="170" spans="1:4" x14ac:dyDescent="0.25">
      <c r="A170" s="189" t="s">
        <v>884</v>
      </c>
      <c r="B170" s="58" t="s">
        <v>885</v>
      </c>
      <c r="C170" s="189" t="s">
        <v>886</v>
      </c>
      <c r="D170" s="189">
        <v>60.28</v>
      </c>
    </row>
    <row r="171" spans="1:4" x14ac:dyDescent="0.25">
      <c r="A171" s="189" t="s">
        <v>887</v>
      </c>
      <c r="B171" s="58" t="s">
        <v>888</v>
      </c>
      <c r="C171" s="189" t="s">
        <v>886</v>
      </c>
      <c r="D171" s="189">
        <v>23.14</v>
      </c>
    </row>
    <row r="172" spans="1:4" x14ac:dyDescent="0.25">
      <c r="A172" s="189" t="s">
        <v>887</v>
      </c>
      <c r="B172" s="58" t="s">
        <v>888</v>
      </c>
      <c r="C172" s="189" t="s">
        <v>886</v>
      </c>
      <c r="D172" s="189">
        <v>23.14</v>
      </c>
    </row>
    <row r="173" spans="1:4" x14ac:dyDescent="0.25">
      <c r="A173" s="189" t="s">
        <v>889</v>
      </c>
      <c r="B173" s="58" t="s">
        <v>890</v>
      </c>
      <c r="C173" s="189" t="s">
        <v>886</v>
      </c>
      <c r="D173" s="189">
        <v>31.96</v>
      </c>
    </row>
    <row r="174" spans="1:4" x14ac:dyDescent="0.25">
      <c r="A174" s="189" t="s">
        <v>889</v>
      </c>
      <c r="B174" s="58" t="s">
        <v>890</v>
      </c>
      <c r="C174" s="189" t="s">
        <v>886</v>
      </c>
      <c r="D174" s="189">
        <v>31.96</v>
      </c>
    </row>
    <row r="175" spans="1:4" x14ac:dyDescent="0.25">
      <c r="A175" s="189" t="s">
        <v>891</v>
      </c>
      <c r="B175" s="58" t="s">
        <v>892</v>
      </c>
      <c r="C175" s="189" t="s">
        <v>886</v>
      </c>
      <c r="D175" s="189">
        <v>23.54</v>
      </c>
    </row>
    <row r="176" spans="1:4" x14ac:dyDescent="0.25">
      <c r="A176" s="189" t="s">
        <v>891</v>
      </c>
      <c r="B176" s="58" t="s">
        <v>892</v>
      </c>
      <c r="C176" s="189" t="s">
        <v>886</v>
      </c>
      <c r="D176" s="189">
        <v>23.54</v>
      </c>
    </row>
    <row r="177" spans="1:4" x14ac:dyDescent="0.25">
      <c r="A177" s="189" t="s">
        <v>893</v>
      </c>
      <c r="B177" s="58" t="s">
        <v>894</v>
      </c>
      <c r="C177" s="189" t="s">
        <v>765</v>
      </c>
      <c r="D177" s="189">
        <v>174.81</v>
      </c>
    </row>
    <row r="178" spans="1:4" x14ac:dyDescent="0.25">
      <c r="A178" s="189" t="s">
        <v>893</v>
      </c>
      <c r="B178" s="58" t="s">
        <v>894</v>
      </c>
      <c r="C178" s="189" t="s">
        <v>765</v>
      </c>
      <c r="D178" s="189">
        <v>174.81</v>
      </c>
    </row>
    <row r="179" spans="1:4" x14ac:dyDescent="0.25">
      <c r="A179" s="189" t="s">
        <v>895</v>
      </c>
      <c r="B179" s="58" t="s">
        <v>896</v>
      </c>
      <c r="C179" s="189" t="s">
        <v>765</v>
      </c>
      <c r="D179" s="189">
        <v>50.29</v>
      </c>
    </row>
    <row r="180" spans="1:4" x14ac:dyDescent="0.25">
      <c r="A180" s="189" t="s">
        <v>895</v>
      </c>
      <c r="B180" s="58" t="s">
        <v>896</v>
      </c>
      <c r="C180" s="189" t="s">
        <v>765</v>
      </c>
      <c r="D180" s="189">
        <v>50.29</v>
      </c>
    </row>
    <row r="181" spans="1:4" x14ac:dyDescent="0.25">
      <c r="A181" s="189" t="s">
        <v>897</v>
      </c>
      <c r="B181" s="58" t="s">
        <v>898</v>
      </c>
      <c r="C181" s="189" t="s">
        <v>886</v>
      </c>
      <c r="D181" s="189">
        <v>8.67</v>
      </c>
    </row>
    <row r="182" spans="1:4" x14ac:dyDescent="0.25">
      <c r="A182" s="189" t="s">
        <v>897</v>
      </c>
      <c r="B182" s="58" t="s">
        <v>898</v>
      </c>
      <c r="C182" s="189" t="s">
        <v>886</v>
      </c>
      <c r="D182" s="189">
        <v>8.67</v>
      </c>
    </row>
    <row r="183" spans="1:4" x14ac:dyDescent="0.25">
      <c r="A183" s="189" t="s">
        <v>899</v>
      </c>
      <c r="B183" s="58" t="s">
        <v>900</v>
      </c>
      <c r="C183" s="189" t="s">
        <v>886</v>
      </c>
      <c r="D183" s="189">
        <v>46.16</v>
      </c>
    </row>
    <row r="184" spans="1:4" x14ac:dyDescent="0.25">
      <c r="A184" s="189" t="s">
        <v>899</v>
      </c>
      <c r="B184" s="58" t="s">
        <v>900</v>
      </c>
      <c r="C184" s="189" t="s">
        <v>886</v>
      </c>
      <c r="D184" s="189">
        <v>46.16</v>
      </c>
    </row>
    <row r="185" spans="1:4" ht="30" x14ac:dyDescent="0.25">
      <c r="A185" s="189" t="s">
        <v>901</v>
      </c>
      <c r="B185" s="58" t="s">
        <v>902</v>
      </c>
      <c r="C185" s="189" t="s">
        <v>886</v>
      </c>
      <c r="D185" s="189">
        <v>114.11</v>
      </c>
    </row>
    <row r="186" spans="1:4" ht="30" x14ac:dyDescent="0.25">
      <c r="A186" s="189" t="s">
        <v>901</v>
      </c>
      <c r="B186" s="58" t="s">
        <v>902</v>
      </c>
      <c r="C186" s="189" t="s">
        <v>886</v>
      </c>
      <c r="D186" s="189">
        <v>114.11</v>
      </c>
    </row>
    <row r="187" spans="1:4" x14ac:dyDescent="0.25">
      <c r="A187" s="189" t="s">
        <v>903</v>
      </c>
      <c r="B187" s="58" t="s">
        <v>904</v>
      </c>
      <c r="C187" s="189" t="s">
        <v>765</v>
      </c>
      <c r="D187" s="189">
        <v>123.09</v>
      </c>
    </row>
    <row r="188" spans="1:4" x14ac:dyDescent="0.25">
      <c r="A188" s="189" t="s">
        <v>903</v>
      </c>
      <c r="B188" s="58" t="s">
        <v>904</v>
      </c>
      <c r="C188" s="189" t="s">
        <v>765</v>
      </c>
      <c r="D188" s="189">
        <v>123.09</v>
      </c>
    </row>
    <row r="189" spans="1:4" x14ac:dyDescent="0.25">
      <c r="A189" s="189" t="s">
        <v>905</v>
      </c>
      <c r="B189" s="58" t="s">
        <v>906</v>
      </c>
      <c r="C189" s="189" t="s">
        <v>765</v>
      </c>
      <c r="D189" s="189">
        <v>548.69000000000005</v>
      </c>
    </row>
    <row r="190" spans="1:4" x14ac:dyDescent="0.25">
      <c r="A190" s="189" t="s">
        <v>905</v>
      </c>
      <c r="B190" s="58" t="s">
        <v>906</v>
      </c>
      <c r="C190" s="189" t="s">
        <v>765</v>
      </c>
      <c r="D190" s="189">
        <v>548.69000000000005</v>
      </c>
    </row>
    <row r="191" spans="1:4" x14ac:dyDescent="0.25">
      <c r="A191" s="189" t="s">
        <v>907</v>
      </c>
      <c r="B191" s="58" t="s">
        <v>908</v>
      </c>
      <c r="C191" s="189" t="s">
        <v>765</v>
      </c>
      <c r="D191" s="189">
        <v>282.47000000000003</v>
      </c>
    </row>
    <row r="192" spans="1:4" x14ac:dyDescent="0.25">
      <c r="A192" s="189" t="s">
        <v>907</v>
      </c>
      <c r="B192" s="58" t="s">
        <v>908</v>
      </c>
      <c r="C192" s="189" t="s">
        <v>765</v>
      </c>
      <c r="D192" s="189">
        <v>282.47000000000003</v>
      </c>
    </row>
    <row r="193" spans="1:4" x14ac:dyDescent="0.25">
      <c r="A193" s="189" t="s">
        <v>909</v>
      </c>
      <c r="B193" s="58" t="s">
        <v>910</v>
      </c>
      <c r="C193" s="189" t="s">
        <v>765</v>
      </c>
      <c r="D193" s="189">
        <v>840.98</v>
      </c>
    </row>
    <row r="194" spans="1:4" x14ac:dyDescent="0.25">
      <c r="A194" s="189" t="s">
        <v>909</v>
      </c>
      <c r="B194" s="58" t="s">
        <v>910</v>
      </c>
      <c r="C194" s="189" t="s">
        <v>765</v>
      </c>
      <c r="D194" s="189">
        <v>840.98</v>
      </c>
    </row>
    <row r="195" spans="1:4" x14ac:dyDescent="0.25">
      <c r="A195" s="189" t="s">
        <v>911</v>
      </c>
      <c r="B195" s="58" t="s">
        <v>912</v>
      </c>
      <c r="C195" s="189" t="s">
        <v>765</v>
      </c>
      <c r="D195" s="189">
        <v>1003.36</v>
      </c>
    </row>
    <row r="196" spans="1:4" x14ac:dyDescent="0.25">
      <c r="A196" s="189" t="s">
        <v>911</v>
      </c>
      <c r="B196" s="58" t="s">
        <v>912</v>
      </c>
      <c r="C196" s="189" t="s">
        <v>765</v>
      </c>
      <c r="D196" s="189">
        <v>1003.36</v>
      </c>
    </row>
    <row r="197" spans="1:4" x14ac:dyDescent="0.25">
      <c r="A197" s="189" t="s">
        <v>913</v>
      </c>
      <c r="B197" s="58" t="s">
        <v>914</v>
      </c>
      <c r="C197" s="189" t="s">
        <v>765</v>
      </c>
      <c r="D197" s="189">
        <v>1165.74</v>
      </c>
    </row>
    <row r="198" spans="1:4" x14ac:dyDescent="0.25">
      <c r="A198" s="189" t="s">
        <v>913</v>
      </c>
      <c r="B198" s="58" t="s">
        <v>914</v>
      </c>
      <c r="C198" s="189" t="s">
        <v>765</v>
      </c>
      <c r="D198" s="189">
        <v>1165.74</v>
      </c>
    </row>
    <row r="199" spans="1:4" x14ac:dyDescent="0.25">
      <c r="A199" s="189" t="s">
        <v>915</v>
      </c>
      <c r="B199" s="58" t="s">
        <v>916</v>
      </c>
      <c r="C199" s="189" t="s">
        <v>765</v>
      </c>
      <c r="D199" s="189">
        <v>453.81</v>
      </c>
    </row>
    <row r="200" spans="1:4" x14ac:dyDescent="0.25">
      <c r="A200" s="189" t="s">
        <v>915</v>
      </c>
      <c r="B200" s="58" t="s">
        <v>916</v>
      </c>
      <c r="C200" s="189" t="s">
        <v>765</v>
      </c>
      <c r="D200" s="189">
        <v>453.81</v>
      </c>
    </row>
    <row r="201" spans="1:4" x14ac:dyDescent="0.25">
      <c r="A201" s="189" t="s">
        <v>917</v>
      </c>
      <c r="B201" s="58" t="s">
        <v>918</v>
      </c>
      <c r="C201" s="189" t="s">
        <v>765</v>
      </c>
      <c r="D201" s="189">
        <v>347.42</v>
      </c>
    </row>
    <row r="202" spans="1:4" x14ac:dyDescent="0.25">
      <c r="A202" s="189" t="s">
        <v>917</v>
      </c>
      <c r="B202" s="58" t="s">
        <v>918</v>
      </c>
      <c r="C202" s="189" t="s">
        <v>765</v>
      </c>
      <c r="D202" s="189">
        <v>347.42</v>
      </c>
    </row>
    <row r="203" spans="1:4" x14ac:dyDescent="0.25">
      <c r="A203" s="189" t="s">
        <v>919</v>
      </c>
      <c r="B203" s="58" t="s">
        <v>920</v>
      </c>
      <c r="C203" s="189" t="s">
        <v>765</v>
      </c>
      <c r="D203" s="189">
        <v>218.37</v>
      </c>
    </row>
    <row r="204" spans="1:4" x14ac:dyDescent="0.25">
      <c r="A204" s="189" t="s">
        <v>919</v>
      </c>
      <c r="B204" s="58" t="s">
        <v>920</v>
      </c>
      <c r="C204" s="189" t="s">
        <v>765</v>
      </c>
      <c r="D204" s="189">
        <v>218.37</v>
      </c>
    </row>
    <row r="205" spans="1:4" x14ac:dyDescent="0.25">
      <c r="A205" s="189" t="s">
        <v>921</v>
      </c>
      <c r="B205" s="58" t="s">
        <v>922</v>
      </c>
      <c r="C205" s="189" t="s">
        <v>765</v>
      </c>
      <c r="D205" s="189">
        <v>776.03</v>
      </c>
    </row>
    <row r="206" spans="1:4" x14ac:dyDescent="0.25">
      <c r="A206" s="189" t="s">
        <v>921</v>
      </c>
      <c r="B206" s="58" t="s">
        <v>922</v>
      </c>
      <c r="C206" s="189" t="s">
        <v>765</v>
      </c>
      <c r="D206" s="189">
        <v>776.03</v>
      </c>
    </row>
    <row r="207" spans="1:4" x14ac:dyDescent="0.25">
      <c r="A207" s="189" t="s">
        <v>923</v>
      </c>
      <c r="B207" s="58" t="s">
        <v>924</v>
      </c>
      <c r="C207" s="189" t="s">
        <v>765</v>
      </c>
      <c r="D207" s="189">
        <v>109.29</v>
      </c>
    </row>
    <row r="208" spans="1:4" x14ac:dyDescent="0.25">
      <c r="A208" s="189" t="s">
        <v>923</v>
      </c>
      <c r="B208" s="58" t="s">
        <v>924</v>
      </c>
      <c r="C208" s="189" t="s">
        <v>765</v>
      </c>
      <c r="D208" s="189">
        <v>109.29</v>
      </c>
    </row>
    <row r="209" spans="1:4" x14ac:dyDescent="0.25">
      <c r="A209" s="189" t="s">
        <v>925</v>
      </c>
      <c r="B209" s="58" t="s">
        <v>926</v>
      </c>
      <c r="C209" s="189" t="s">
        <v>927</v>
      </c>
      <c r="D209" s="189">
        <v>371.77</v>
      </c>
    </row>
    <row r="210" spans="1:4" x14ac:dyDescent="0.25">
      <c r="A210" s="189" t="s">
        <v>925</v>
      </c>
      <c r="B210" s="58" t="s">
        <v>926</v>
      </c>
      <c r="C210" s="189" t="s">
        <v>927</v>
      </c>
      <c r="D210" s="189">
        <v>371.77</v>
      </c>
    </row>
    <row r="211" spans="1:4" x14ac:dyDescent="0.25">
      <c r="A211" s="189" t="s">
        <v>928</v>
      </c>
      <c r="B211" s="58" t="s">
        <v>929</v>
      </c>
      <c r="C211" s="189" t="s">
        <v>765</v>
      </c>
      <c r="D211" s="189">
        <v>60.08</v>
      </c>
    </row>
    <row r="212" spans="1:4" x14ac:dyDescent="0.25">
      <c r="A212" s="189" t="s">
        <v>928</v>
      </c>
      <c r="B212" s="58" t="s">
        <v>929</v>
      </c>
      <c r="C212" s="189" t="s">
        <v>765</v>
      </c>
      <c r="D212" s="189">
        <v>60.08</v>
      </c>
    </row>
    <row r="213" spans="1:4" x14ac:dyDescent="0.25">
      <c r="A213" s="189" t="s">
        <v>930</v>
      </c>
      <c r="B213" s="58" t="s">
        <v>931</v>
      </c>
      <c r="C213" s="189" t="s">
        <v>765</v>
      </c>
      <c r="D213" s="189">
        <v>34.07</v>
      </c>
    </row>
    <row r="214" spans="1:4" x14ac:dyDescent="0.25">
      <c r="A214" s="189" t="s">
        <v>930</v>
      </c>
      <c r="B214" s="58" t="s">
        <v>931</v>
      </c>
      <c r="C214" s="189" t="s">
        <v>765</v>
      </c>
      <c r="D214" s="189">
        <v>34.07</v>
      </c>
    </row>
    <row r="215" spans="1:4" x14ac:dyDescent="0.25">
      <c r="A215" s="189" t="s">
        <v>932</v>
      </c>
      <c r="B215" s="58" t="s">
        <v>933</v>
      </c>
      <c r="C215" s="189" t="s">
        <v>765</v>
      </c>
      <c r="D215" s="189">
        <v>147.52000000000001</v>
      </c>
    </row>
    <row r="216" spans="1:4" x14ac:dyDescent="0.25">
      <c r="A216" s="189" t="s">
        <v>932</v>
      </c>
      <c r="B216" s="58" t="s">
        <v>933</v>
      </c>
      <c r="C216" s="189" t="s">
        <v>765</v>
      </c>
      <c r="D216" s="189">
        <v>147.52000000000001</v>
      </c>
    </row>
    <row r="217" spans="1:4" x14ac:dyDescent="0.25">
      <c r="A217" s="189" t="s">
        <v>934</v>
      </c>
      <c r="B217" s="58" t="s">
        <v>935</v>
      </c>
      <c r="C217" s="189" t="s">
        <v>765</v>
      </c>
      <c r="D217" s="189">
        <v>37.630000000000003</v>
      </c>
    </row>
    <row r="218" spans="1:4" x14ac:dyDescent="0.25">
      <c r="A218" s="189" t="s">
        <v>934</v>
      </c>
      <c r="B218" s="58" t="s">
        <v>935</v>
      </c>
      <c r="C218" s="189" t="s">
        <v>765</v>
      </c>
      <c r="D218" s="189">
        <v>37.630000000000003</v>
      </c>
    </row>
    <row r="219" spans="1:4" x14ac:dyDescent="0.25">
      <c r="A219" s="189" t="s">
        <v>936</v>
      </c>
      <c r="B219" s="58" t="s">
        <v>937</v>
      </c>
      <c r="C219" s="189" t="s">
        <v>765</v>
      </c>
      <c r="D219" s="189">
        <v>80.39</v>
      </c>
    </row>
    <row r="220" spans="1:4" x14ac:dyDescent="0.25">
      <c r="A220" s="189" t="s">
        <v>936</v>
      </c>
      <c r="B220" s="58" t="s">
        <v>937</v>
      </c>
      <c r="C220" s="189" t="s">
        <v>765</v>
      </c>
      <c r="D220" s="189">
        <v>80.39</v>
      </c>
    </row>
    <row r="221" spans="1:4" x14ac:dyDescent="0.25">
      <c r="A221" s="189" t="s">
        <v>938</v>
      </c>
      <c r="B221" s="58" t="s">
        <v>939</v>
      </c>
      <c r="C221" s="189" t="s">
        <v>765</v>
      </c>
      <c r="D221" s="189">
        <v>50.54</v>
      </c>
    </row>
    <row r="222" spans="1:4" x14ac:dyDescent="0.25">
      <c r="A222" s="189" t="s">
        <v>938</v>
      </c>
      <c r="B222" s="58" t="s">
        <v>939</v>
      </c>
      <c r="C222" s="189" t="s">
        <v>765</v>
      </c>
      <c r="D222" s="189">
        <v>50.54</v>
      </c>
    </row>
    <row r="223" spans="1:4" x14ac:dyDescent="0.25">
      <c r="A223" s="189" t="s">
        <v>940</v>
      </c>
      <c r="B223" s="58" t="s">
        <v>941</v>
      </c>
      <c r="C223" s="189" t="s">
        <v>765</v>
      </c>
      <c r="D223" s="189">
        <v>17.260000000000002</v>
      </c>
    </row>
    <row r="224" spans="1:4" x14ac:dyDescent="0.25">
      <c r="A224" s="189" t="s">
        <v>940</v>
      </c>
      <c r="B224" s="58" t="s">
        <v>941</v>
      </c>
      <c r="C224" s="189" t="s">
        <v>765</v>
      </c>
      <c r="D224" s="189">
        <v>17.260000000000002</v>
      </c>
    </row>
    <row r="225" spans="1:4" x14ac:dyDescent="0.25">
      <c r="A225" s="189" t="s">
        <v>942</v>
      </c>
      <c r="B225" s="58" t="s">
        <v>943</v>
      </c>
      <c r="C225" s="189" t="s">
        <v>765</v>
      </c>
      <c r="D225" s="189">
        <v>109.4</v>
      </c>
    </row>
    <row r="226" spans="1:4" x14ac:dyDescent="0.25">
      <c r="A226" s="189" t="s">
        <v>942</v>
      </c>
      <c r="B226" s="58" t="s">
        <v>943</v>
      </c>
      <c r="C226" s="189" t="s">
        <v>765</v>
      </c>
      <c r="D226" s="189">
        <v>109.4</v>
      </c>
    </row>
    <row r="227" spans="1:4" x14ac:dyDescent="0.25">
      <c r="A227" s="189" t="s">
        <v>944</v>
      </c>
      <c r="B227" s="58" t="s">
        <v>945</v>
      </c>
      <c r="C227" s="189" t="s">
        <v>765</v>
      </c>
      <c r="D227" s="189">
        <v>119.07</v>
      </c>
    </row>
    <row r="228" spans="1:4" x14ac:dyDescent="0.25">
      <c r="A228" s="189" t="s">
        <v>944</v>
      </c>
      <c r="B228" s="58" t="s">
        <v>945</v>
      </c>
      <c r="C228" s="189" t="s">
        <v>765</v>
      </c>
      <c r="D228" s="189">
        <v>119.07</v>
      </c>
    </row>
    <row r="229" spans="1:4" x14ac:dyDescent="0.25">
      <c r="A229" s="189" t="s">
        <v>946</v>
      </c>
      <c r="B229" s="58" t="s">
        <v>947</v>
      </c>
      <c r="C229" s="189" t="s">
        <v>765</v>
      </c>
      <c r="D229" s="189">
        <v>74.739999999999995</v>
      </c>
    </row>
    <row r="230" spans="1:4" x14ac:dyDescent="0.25">
      <c r="A230" s="189" t="s">
        <v>946</v>
      </c>
      <c r="B230" s="58" t="s">
        <v>947</v>
      </c>
      <c r="C230" s="189" t="s">
        <v>765</v>
      </c>
      <c r="D230" s="189">
        <v>74.739999999999995</v>
      </c>
    </row>
    <row r="231" spans="1:4" x14ac:dyDescent="0.25">
      <c r="A231" s="189" t="s">
        <v>948</v>
      </c>
      <c r="B231" s="58" t="s">
        <v>949</v>
      </c>
      <c r="C231" s="189" t="s">
        <v>765</v>
      </c>
      <c r="D231" s="189">
        <v>97.23</v>
      </c>
    </row>
    <row r="232" spans="1:4" x14ac:dyDescent="0.25">
      <c r="A232" s="189" t="s">
        <v>948</v>
      </c>
      <c r="B232" s="58" t="s">
        <v>949</v>
      </c>
      <c r="C232" s="189" t="s">
        <v>765</v>
      </c>
      <c r="D232" s="189">
        <v>97.23</v>
      </c>
    </row>
    <row r="233" spans="1:4" x14ac:dyDescent="0.25">
      <c r="A233" s="189" t="s">
        <v>950</v>
      </c>
      <c r="B233" s="58" t="s">
        <v>951</v>
      </c>
      <c r="C233" s="189" t="s">
        <v>765</v>
      </c>
      <c r="D233" s="189">
        <v>157.4</v>
      </c>
    </row>
    <row r="234" spans="1:4" x14ac:dyDescent="0.25">
      <c r="A234" s="189" t="s">
        <v>950</v>
      </c>
      <c r="B234" s="58" t="s">
        <v>951</v>
      </c>
      <c r="C234" s="189" t="s">
        <v>765</v>
      </c>
      <c r="D234" s="189">
        <v>157.4</v>
      </c>
    </row>
    <row r="235" spans="1:4" x14ac:dyDescent="0.25">
      <c r="A235" s="189" t="s">
        <v>952</v>
      </c>
      <c r="B235" s="58" t="s">
        <v>953</v>
      </c>
      <c r="C235" s="189" t="s">
        <v>765</v>
      </c>
      <c r="D235" s="189">
        <v>84.4</v>
      </c>
    </row>
    <row r="236" spans="1:4" x14ac:dyDescent="0.25">
      <c r="A236" s="189" t="s">
        <v>952</v>
      </c>
      <c r="B236" s="58" t="s">
        <v>953</v>
      </c>
      <c r="C236" s="189" t="s">
        <v>765</v>
      </c>
      <c r="D236" s="189">
        <v>84.4</v>
      </c>
    </row>
    <row r="237" spans="1:4" x14ac:dyDescent="0.25">
      <c r="A237" s="189" t="s">
        <v>954</v>
      </c>
      <c r="B237" s="58" t="s">
        <v>955</v>
      </c>
      <c r="C237" s="189" t="s">
        <v>765</v>
      </c>
      <c r="D237" s="189">
        <v>350.69</v>
      </c>
    </row>
    <row r="238" spans="1:4" x14ac:dyDescent="0.25">
      <c r="A238" s="189" t="s">
        <v>954</v>
      </c>
      <c r="B238" s="58" t="s">
        <v>955</v>
      </c>
      <c r="C238" s="189" t="s">
        <v>765</v>
      </c>
      <c r="D238" s="189">
        <v>350.69</v>
      </c>
    </row>
    <row r="239" spans="1:4" x14ac:dyDescent="0.25">
      <c r="A239" s="189" t="s">
        <v>956</v>
      </c>
      <c r="B239" s="58" t="s">
        <v>957</v>
      </c>
      <c r="C239" s="189" t="s">
        <v>765</v>
      </c>
      <c r="D239" s="189">
        <v>21.99</v>
      </c>
    </row>
    <row r="240" spans="1:4" x14ac:dyDescent="0.25">
      <c r="A240" s="189" t="s">
        <v>956</v>
      </c>
      <c r="B240" s="58" t="s">
        <v>957</v>
      </c>
      <c r="C240" s="189" t="s">
        <v>765</v>
      </c>
      <c r="D240" s="189">
        <v>21.99</v>
      </c>
    </row>
    <row r="241" spans="1:4" x14ac:dyDescent="0.25">
      <c r="A241" s="189" t="s">
        <v>958</v>
      </c>
      <c r="B241" s="58" t="s">
        <v>959</v>
      </c>
      <c r="C241" s="189" t="s">
        <v>765</v>
      </c>
      <c r="D241" s="189">
        <v>128.22</v>
      </c>
    </row>
    <row r="242" spans="1:4" x14ac:dyDescent="0.25">
      <c r="A242" s="189" t="s">
        <v>958</v>
      </c>
      <c r="B242" s="58" t="s">
        <v>959</v>
      </c>
      <c r="C242" s="189" t="s">
        <v>765</v>
      </c>
      <c r="D242" s="189">
        <v>128.22</v>
      </c>
    </row>
    <row r="243" spans="1:4" x14ac:dyDescent="0.25">
      <c r="A243" s="189" t="s">
        <v>960</v>
      </c>
      <c r="B243" s="58" t="s">
        <v>961</v>
      </c>
      <c r="C243" s="189" t="s">
        <v>765</v>
      </c>
      <c r="D243" s="189">
        <v>317.62</v>
      </c>
    </row>
    <row r="244" spans="1:4" x14ac:dyDescent="0.25">
      <c r="A244" s="189" t="s">
        <v>960</v>
      </c>
      <c r="B244" s="58" t="s">
        <v>961</v>
      </c>
      <c r="C244" s="189" t="s">
        <v>765</v>
      </c>
      <c r="D244" s="189">
        <v>317.62</v>
      </c>
    </row>
    <row r="245" spans="1:4" x14ac:dyDescent="0.25">
      <c r="A245" s="189" t="s">
        <v>962</v>
      </c>
      <c r="B245" s="58" t="s">
        <v>963</v>
      </c>
      <c r="C245" s="189" t="s">
        <v>765</v>
      </c>
      <c r="D245" s="189">
        <v>128.22</v>
      </c>
    </row>
    <row r="246" spans="1:4" x14ac:dyDescent="0.25">
      <c r="A246" s="189" t="s">
        <v>962</v>
      </c>
      <c r="B246" s="58" t="s">
        <v>963</v>
      </c>
      <c r="C246" s="189" t="s">
        <v>765</v>
      </c>
      <c r="D246" s="189">
        <v>128.22</v>
      </c>
    </row>
    <row r="247" spans="1:4" x14ac:dyDescent="0.25">
      <c r="A247" s="189" t="s">
        <v>964</v>
      </c>
      <c r="B247" s="58" t="s">
        <v>965</v>
      </c>
      <c r="C247" s="189" t="s">
        <v>765</v>
      </c>
      <c r="D247" s="189">
        <v>295.99</v>
      </c>
    </row>
    <row r="248" spans="1:4" x14ac:dyDescent="0.25">
      <c r="A248" s="189" t="s">
        <v>964</v>
      </c>
      <c r="B248" s="58" t="s">
        <v>965</v>
      </c>
      <c r="C248" s="189" t="s">
        <v>765</v>
      </c>
      <c r="D248" s="189">
        <v>295.99</v>
      </c>
    </row>
    <row r="249" spans="1:4" x14ac:dyDescent="0.25">
      <c r="A249" s="189" t="s">
        <v>966</v>
      </c>
      <c r="B249" s="58" t="s">
        <v>967</v>
      </c>
      <c r="C249" s="189" t="s">
        <v>927</v>
      </c>
      <c r="D249" s="189">
        <v>92.31</v>
      </c>
    </row>
    <row r="250" spans="1:4" x14ac:dyDescent="0.25">
      <c r="A250" s="189" t="s">
        <v>966</v>
      </c>
      <c r="B250" s="58" t="s">
        <v>967</v>
      </c>
      <c r="C250" s="189" t="s">
        <v>927</v>
      </c>
      <c r="D250" s="189">
        <v>92.31</v>
      </c>
    </row>
    <row r="251" spans="1:4" x14ac:dyDescent="0.25">
      <c r="A251" s="189" t="s">
        <v>968</v>
      </c>
      <c r="B251" s="58" t="s">
        <v>969</v>
      </c>
      <c r="C251" s="189" t="s">
        <v>927</v>
      </c>
      <c r="D251" s="189">
        <v>94.01</v>
      </c>
    </row>
    <row r="252" spans="1:4" x14ac:dyDescent="0.25">
      <c r="A252" s="189" t="s">
        <v>968</v>
      </c>
      <c r="B252" s="58" t="s">
        <v>969</v>
      </c>
      <c r="C252" s="189" t="s">
        <v>927</v>
      </c>
      <c r="D252" s="189">
        <v>94.01</v>
      </c>
    </row>
    <row r="253" spans="1:4" x14ac:dyDescent="0.25">
      <c r="A253" s="189" t="s">
        <v>970</v>
      </c>
      <c r="B253" s="58" t="s">
        <v>971</v>
      </c>
      <c r="C253" s="189" t="s">
        <v>927</v>
      </c>
      <c r="D253" s="189">
        <v>123.09</v>
      </c>
    </row>
    <row r="254" spans="1:4" x14ac:dyDescent="0.25">
      <c r="A254" s="189" t="s">
        <v>970</v>
      </c>
      <c r="B254" s="58" t="s">
        <v>971</v>
      </c>
      <c r="C254" s="189" t="s">
        <v>927</v>
      </c>
      <c r="D254" s="189">
        <v>123.09</v>
      </c>
    </row>
    <row r="255" spans="1:4" x14ac:dyDescent="0.25">
      <c r="A255" s="189" t="s">
        <v>972</v>
      </c>
      <c r="B255" s="58" t="s">
        <v>973</v>
      </c>
      <c r="C255" s="189" t="s">
        <v>765</v>
      </c>
      <c r="D255" s="189">
        <v>546.85</v>
      </c>
    </row>
    <row r="256" spans="1:4" x14ac:dyDescent="0.25">
      <c r="A256" s="189" t="s">
        <v>972</v>
      </c>
      <c r="B256" s="58" t="s">
        <v>973</v>
      </c>
      <c r="C256" s="189" t="s">
        <v>765</v>
      </c>
      <c r="D256" s="189">
        <v>546.85</v>
      </c>
    </row>
    <row r="257" spans="1:4" x14ac:dyDescent="0.25">
      <c r="A257" s="189" t="s">
        <v>974</v>
      </c>
      <c r="B257" s="58" t="s">
        <v>975</v>
      </c>
      <c r="C257" s="189" t="s">
        <v>765</v>
      </c>
      <c r="D257" s="189">
        <v>776.17</v>
      </c>
    </row>
    <row r="258" spans="1:4" x14ac:dyDescent="0.25">
      <c r="A258" s="189" t="s">
        <v>974</v>
      </c>
      <c r="B258" s="58" t="s">
        <v>975</v>
      </c>
      <c r="C258" s="189" t="s">
        <v>765</v>
      </c>
      <c r="D258" s="189">
        <v>776.17</v>
      </c>
    </row>
    <row r="259" spans="1:4" x14ac:dyDescent="0.25">
      <c r="A259" s="189" t="s">
        <v>976</v>
      </c>
      <c r="B259" s="58" t="s">
        <v>977</v>
      </c>
      <c r="C259" s="189" t="s">
        <v>765</v>
      </c>
      <c r="D259" s="189">
        <v>846.73</v>
      </c>
    </row>
    <row r="260" spans="1:4" x14ac:dyDescent="0.25">
      <c r="A260" s="189" t="s">
        <v>976</v>
      </c>
      <c r="B260" s="58" t="s">
        <v>977</v>
      </c>
      <c r="C260" s="189" t="s">
        <v>765</v>
      </c>
      <c r="D260" s="189">
        <v>846.73</v>
      </c>
    </row>
    <row r="261" spans="1:4" x14ac:dyDescent="0.25">
      <c r="A261" s="189" t="s">
        <v>978</v>
      </c>
      <c r="B261" s="58" t="s">
        <v>979</v>
      </c>
      <c r="C261" s="189" t="s">
        <v>765</v>
      </c>
      <c r="D261" s="189">
        <v>105.71</v>
      </c>
    </row>
    <row r="262" spans="1:4" x14ac:dyDescent="0.25">
      <c r="A262" s="189" t="s">
        <v>978</v>
      </c>
      <c r="B262" s="58" t="s">
        <v>979</v>
      </c>
      <c r="C262" s="189" t="s">
        <v>765</v>
      </c>
      <c r="D262" s="189">
        <v>105.71</v>
      </c>
    </row>
    <row r="263" spans="1:4" x14ac:dyDescent="0.25">
      <c r="A263" s="189" t="s">
        <v>980</v>
      </c>
      <c r="B263" s="58" t="s">
        <v>981</v>
      </c>
      <c r="C263" s="189" t="s">
        <v>765</v>
      </c>
      <c r="D263" s="189">
        <v>56.3</v>
      </c>
    </row>
    <row r="264" spans="1:4" x14ac:dyDescent="0.25">
      <c r="A264" s="189" t="s">
        <v>980</v>
      </c>
      <c r="B264" s="58" t="s">
        <v>981</v>
      </c>
      <c r="C264" s="189" t="s">
        <v>765</v>
      </c>
      <c r="D264" s="189">
        <v>56.3</v>
      </c>
    </row>
    <row r="265" spans="1:4" x14ac:dyDescent="0.25">
      <c r="A265" s="189" t="s">
        <v>982</v>
      </c>
      <c r="B265" s="58" t="s">
        <v>983</v>
      </c>
      <c r="C265" s="189" t="s">
        <v>765</v>
      </c>
      <c r="D265" s="189">
        <v>110.72</v>
      </c>
    </row>
    <row r="266" spans="1:4" x14ac:dyDescent="0.25">
      <c r="A266" s="189" t="s">
        <v>982</v>
      </c>
      <c r="B266" s="58" t="s">
        <v>983</v>
      </c>
      <c r="C266" s="189" t="s">
        <v>765</v>
      </c>
      <c r="D266" s="189">
        <v>110.72</v>
      </c>
    </row>
    <row r="267" spans="1:4" x14ac:dyDescent="0.25">
      <c r="A267" s="189" t="s">
        <v>984</v>
      </c>
      <c r="B267" s="58" t="s">
        <v>985</v>
      </c>
      <c r="C267" s="189" t="s">
        <v>765</v>
      </c>
      <c r="D267" s="189">
        <v>166.99</v>
      </c>
    </row>
    <row r="268" spans="1:4" x14ac:dyDescent="0.25">
      <c r="A268" s="189" t="s">
        <v>984</v>
      </c>
      <c r="B268" s="58" t="s">
        <v>985</v>
      </c>
      <c r="C268" s="189" t="s">
        <v>765</v>
      </c>
      <c r="D268" s="189">
        <v>166.99</v>
      </c>
    </row>
    <row r="269" spans="1:4" x14ac:dyDescent="0.25">
      <c r="A269" s="189" t="s">
        <v>986</v>
      </c>
      <c r="B269" s="58" t="s">
        <v>987</v>
      </c>
      <c r="C269" s="189" t="s">
        <v>765</v>
      </c>
      <c r="D269" s="189">
        <v>105.84</v>
      </c>
    </row>
    <row r="270" spans="1:4" x14ac:dyDescent="0.25">
      <c r="A270" s="189" t="s">
        <v>986</v>
      </c>
      <c r="B270" s="58" t="s">
        <v>987</v>
      </c>
      <c r="C270" s="189" t="s">
        <v>765</v>
      </c>
      <c r="D270" s="189">
        <v>105.84</v>
      </c>
    </row>
    <row r="271" spans="1:4" x14ac:dyDescent="0.25">
      <c r="A271" s="189" t="s">
        <v>988</v>
      </c>
      <c r="B271" s="58" t="s">
        <v>989</v>
      </c>
      <c r="C271" s="189" t="s">
        <v>765</v>
      </c>
      <c r="D271" s="189">
        <v>212.56</v>
      </c>
    </row>
    <row r="272" spans="1:4" x14ac:dyDescent="0.25">
      <c r="A272" s="189" t="s">
        <v>988</v>
      </c>
      <c r="B272" s="58" t="s">
        <v>989</v>
      </c>
      <c r="C272" s="189" t="s">
        <v>765</v>
      </c>
      <c r="D272" s="189">
        <v>212.56</v>
      </c>
    </row>
    <row r="273" spans="1:4" x14ac:dyDescent="0.25">
      <c r="A273" s="189" t="s">
        <v>990</v>
      </c>
      <c r="B273" s="58" t="s">
        <v>991</v>
      </c>
      <c r="C273" s="189" t="s">
        <v>992</v>
      </c>
      <c r="D273" s="189">
        <v>39.51</v>
      </c>
    </row>
    <row r="274" spans="1:4" x14ac:dyDescent="0.25">
      <c r="A274" s="189" t="s">
        <v>990</v>
      </c>
      <c r="B274" s="58" t="s">
        <v>991</v>
      </c>
      <c r="C274" s="189" t="s">
        <v>992</v>
      </c>
      <c r="D274" s="189">
        <v>39.51</v>
      </c>
    </row>
    <row r="275" spans="1:4" x14ac:dyDescent="0.25">
      <c r="A275" s="189" t="s">
        <v>993</v>
      </c>
      <c r="B275" s="58" t="s">
        <v>994</v>
      </c>
      <c r="C275" s="189" t="s">
        <v>765</v>
      </c>
      <c r="D275" s="189">
        <v>47.01</v>
      </c>
    </row>
    <row r="276" spans="1:4" x14ac:dyDescent="0.25">
      <c r="A276" s="189" t="s">
        <v>993</v>
      </c>
      <c r="B276" s="58" t="s">
        <v>994</v>
      </c>
      <c r="C276" s="189" t="s">
        <v>765</v>
      </c>
      <c r="D276" s="189">
        <v>47.01</v>
      </c>
    </row>
    <row r="277" spans="1:4" x14ac:dyDescent="0.25">
      <c r="A277" s="189" t="s">
        <v>995</v>
      </c>
      <c r="B277" s="58" t="s">
        <v>996</v>
      </c>
      <c r="C277" s="189" t="s">
        <v>765</v>
      </c>
      <c r="D277" s="189">
        <v>37.39</v>
      </c>
    </row>
    <row r="278" spans="1:4" x14ac:dyDescent="0.25">
      <c r="A278" s="189" t="s">
        <v>995</v>
      </c>
      <c r="B278" s="58" t="s">
        <v>996</v>
      </c>
      <c r="C278" s="189" t="s">
        <v>765</v>
      </c>
      <c r="D278" s="189">
        <v>37.39</v>
      </c>
    </row>
    <row r="279" spans="1:4" x14ac:dyDescent="0.25">
      <c r="A279" s="189" t="s">
        <v>997</v>
      </c>
      <c r="B279" s="58" t="s">
        <v>998</v>
      </c>
      <c r="C279" s="189" t="s">
        <v>765</v>
      </c>
      <c r="D279" s="189">
        <v>163.32</v>
      </c>
    </row>
    <row r="280" spans="1:4" x14ac:dyDescent="0.25">
      <c r="A280" s="189" t="s">
        <v>997</v>
      </c>
      <c r="B280" s="58" t="s">
        <v>998</v>
      </c>
      <c r="C280" s="189" t="s">
        <v>765</v>
      </c>
      <c r="D280" s="189">
        <v>163.32</v>
      </c>
    </row>
    <row r="281" spans="1:4" x14ac:dyDescent="0.25">
      <c r="A281" s="189" t="s">
        <v>999</v>
      </c>
      <c r="B281" s="58" t="s">
        <v>1000</v>
      </c>
      <c r="C281" s="189" t="s">
        <v>765</v>
      </c>
      <c r="D281" s="189">
        <v>70.05</v>
      </c>
    </row>
    <row r="282" spans="1:4" x14ac:dyDescent="0.25">
      <c r="A282" s="189" t="s">
        <v>999</v>
      </c>
      <c r="B282" s="58" t="s">
        <v>1000</v>
      </c>
      <c r="C282" s="189" t="s">
        <v>765</v>
      </c>
      <c r="D282" s="189">
        <v>70.05</v>
      </c>
    </row>
    <row r="283" spans="1:4" x14ac:dyDescent="0.25">
      <c r="A283" s="189" t="s">
        <v>1001</v>
      </c>
      <c r="B283" s="58" t="s">
        <v>1002</v>
      </c>
      <c r="C283" s="189" t="s">
        <v>765</v>
      </c>
      <c r="D283" s="189">
        <v>341.04</v>
      </c>
    </row>
    <row r="284" spans="1:4" x14ac:dyDescent="0.25">
      <c r="A284" s="189" t="s">
        <v>1001</v>
      </c>
      <c r="B284" s="58" t="s">
        <v>1002</v>
      </c>
      <c r="C284" s="189" t="s">
        <v>765</v>
      </c>
      <c r="D284" s="189">
        <v>341.04</v>
      </c>
    </row>
    <row r="285" spans="1:4" x14ac:dyDescent="0.25">
      <c r="A285" s="189" t="s">
        <v>1003</v>
      </c>
      <c r="B285" s="58" t="s">
        <v>1004</v>
      </c>
      <c r="C285" s="189" t="s">
        <v>765</v>
      </c>
      <c r="D285" s="189">
        <v>74.75</v>
      </c>
    </row>
    <row r="286" spans="1:4" x14ac:dyDescent="0.25">
      <c r="A286" s="189" t="s">
        <v>1003</v>
      </c>
      <c r="B286" s="58" t="s">
        <v>1004</v>
      </c>
      <c r="C286" s="189" t="s">
        <v>765</v>
      </c>
      <c r="D286" s="189">
        <v>74.75</v>
      </c>
    </row>
    <row r="287" spans="1:4" x14ac:dyDescent="0.25">
      <c r="A287" s="189" t="s">
        <v>1005</v>
      </c>
      <c r="B287" s="58" t="s">
        <v>1006</v>
      </c>
      <c r="C287" s="189" t="s">
        <v>765</v>
      </c>
      <c r="D287" s="189">
        <v>64.56</v>
      </c>
    </row>
    <row r="288" spans="1:4" x14ac:dyDescent="0.25">
      <c r="A288" s="189" t="s">
        <v>1005</v>
      </c>
      <c r="B288" s="58" t="s">
        <v>1006</v>
      </c>
      <c r="C288" s="189" t="s">
        <v>765</v>
      </c>
      <c r="D288" s="189">
        <v>64.56</v>
      </c>
    </row>
    <row r="289" spans="1:4" x14ac:dyDescent="0.25">
      <c r="A289" s="189" t="s">
        <v>1007</v>
      </c>
      <c r="B289" s="58" t="s">
        <v>1008</v>
      </c>
      <c r="C289" s="189" t="s">
        <v>765</v>
      </c>
      <c r="D289" s="189">
        <v>341.04</v>
      </c>
    </row>
    <row r="290" spans="1:4" x14ac:dyDescent="0.25">
      <c r="A290" s="189" t="s">
        <v>1007</v>
      </c>
      <c r="B290" s="58" t="s">
        <v>1008</v>
      </c>
      <c r="C290" s="189" t="s">
        <v>765</v>
      </c>
      <c r="D290" s="189">
        <v>341.04</v>
      </c>
    </row>
    <row r="291" spans="1:4" x14ac:dyDescent="0.25">
      <c r="A291" s="189" t="s">
        <v>1009</v>
      </c>
      <c r="B291" s="58" t="s">
        <v>1010</v>
      </c>
      <c r="C291" s="189" t="s">
        <v>765</v>
      </c>
      <c r="D291" s="189">
        <v>225.37</v>
      </c>
    </row>
    <row r="292" spans="1:4" x14ac:dyDescent="0.25">
      <c r="A292" s="189" t="s">
        <v>1009</v>
      </c>
      <c r="B292" s="58" t="s">
        <v>1010</v>
      </c>
      <c r="C292" s="189" t="s">
        <v>765</v>
      </c>
      <c r="D292" s="189">
        <v>225.37</v>
      </c>
    </row>
    <row r="293" spans="1:4" x14ac:dyDescent="0.25">
      <c r="A293" s="189" t="s">
        <v>1011</v>
      </c>
      <c r="B293" s="58" t="s">
        <v>1012</v>
      </c>
      <c r="C293" s="189" t="s">
        <v>765</v>
      </c>
      <c r="D293" s="189">
        <v>130.88</v>
      </c>
    </row>
    <row r="294" spans="1:4" x14ac:dyDescent="0.25">
      <c r="A294" s="189" t="s">
        <v>1011</v>
      </c>
      <c r="B294" s="58" t="s">
        <v>1012</v>
      </c>
      <c r="C294" s="189" t="s">
        <v>765</v>
      </c>
      <c r="D294" s="189">
        <v>130.88</v>
      </c>
    </row>
    <row r="295" spans="1:4" x14ac:dyDescent="0.25">
      <c r="A295" s="189" t="s">
        <v>1013</v>
      </c>
      <c r="B295" s="58" t="s">
        <v>1014</v>
      </c>
      <c r="C295" s="189" t="s">
        <v>707</v>
      </c>
      <c r="D295" s="189">
        <v>1272.97</v>
      </c>
    </row>
    <row r="296" spans="1:4" x14ac:dyDescent="0.25">
      <c r="A296" s="189" t="s">
        <v>1013</v>
      </c>
      <c r="B296" s="58" t="s">
        <v>1014</v>
      </c>
      <c r="C296" s="189" t="s">
        <v>707</v>
      </c>
      <c r="D296" s="189">
        <v>1272.97</v>
      </c>
    </row>
    <row r="297" spans="1:4" x14ac:dyDescent="0.25">
      <c r="A297" s="189" t="s">
        <v>1015</v>
      </c>
      <c r="B297" s="58" t="s">
        <v>1016</v>
      </c>
      <c r="C297" s="189" t="s">
        <v>765</v>
      </c>
      <c r="D297" s="189">
        <v>290.18</v>
      </c>
    </row>
    <row r="298" spans="1:4" x14ac:dyDescent="0.25">
      <c r="A298" s="189" t="s">
        <v>1015</v>
      </c>
      <c r="B298" s="58" t="s">
        <v>1016</v>
      </c>
      <c r="C298" s="189" t="s">
        <v>765</v>
      </c>
      <c r="D298" s="189">
        <v>290.18</v>
      </c>
    </row>
    <row r="299" spans="1:4" x14ac:dyDescent="0.25">
      <c r="A299" s="189" t="s">
        <v>1017</v>
      </c>
      <c r="B299" s="58" t="s">
        <v>1018</v>
      </c>
      <c r="C299" s="189" t="s">
        <v>707</v>
      </c>
      <c r="D299" s="189">
        <v>771.46</v>
      </c>
    </row>
    <row r="300" spans="1:4" x14ac:dyDescent="0.25">
      <c r="A300" s="189" t="s">
        <v>1017</v>
      </c>
      <c r="B300" s="58" t="s">
        <v>1018</v>
      </c>
      <c r="C300" s="189" t="s">
        <v>707</v>
      </c>
      <c r="D300" s="189">
        <v>771.46</v>
      </c>
    </row>
    <row r="301" spans="1:4" x14ac:dyDescent="0.25">
      <c r="A301" s="189" t="s">
        <v>1019</v>
      </c>
      <c r="B301" s="58" t="s">
        <v>1020</v>
      </c>
      <c r="C301" s="189" t="s">
        <v>765</v>
      </c>
      <c r="D301" s="189">
        <v>47.7</v>
      </c>
    </row>
    <row r="302" spans="1:4" x14ac:dyDescent="0.25">
      <c r="A302" s="189" t="s">
        <v>1019</v>
      </c>
      <c r="B302" s="58" t="s">
        <v>1020</v>
      </c>
      <c r="C302" s="189" t="s">
        <v>765</v>
      </c>
      <c r="D302" s="189">
        <v>47.7</v>
      </c>
    </row>
    <row r="303" spans="1:4" x14ac:dyDescent="0.25">
      <c r="A303" s="189" t="s">
        <v>1021</v>
      </c>
      <c r="B303" s="58" t="s">
        <v>1022</v>
      </c>
      <c r="C303" s="189" t="s">
        <v>765</v>
      </c>
      <c r="D303" s="189">
        <v>154.35</v>
      </c>
    </row>
    <row r="304" spans="1:4" x14ac:dyDescent="0.25">
      <c r="A304" s="189" t="s">
        <v>1021</v>
      </c>
      <c r="B304" s="58" t="s">
        <v>1022</v>
      </c>
      <c r="C304" s="189" t="s">
        <v>765</v>
      </c>
      <c r="D304" s="189">
        <v>154.35</v>
      </c>
    </row>
    <row r="305" spans="1:4" x14ac:dyDescent="0.25">
      <c r="A305" s="189" t="s">
        <v>1023</v>
      </c>
      <c r="B305" s="58" t="s">
        <v>1024</v>
      </c>
      <c r="C305" s="189" t="s">
        <v>765</v>
      </c>
      <c r="D305" s="189">
        <v>252.91</v>
      </c>
    </row>
    <row r="306" spans="1:4" x14ac:dyDescent="0.25">
      <c r="A306" s="189" t="s">
        <v>1023</v>
      </c>
      <c r="B306" s="58" t="s">
        <v>1024</v>
      </c>
      <c r="C306" s="189" t="s">
        <v>765</v>
      </c>
      <c r="D306" s="189">
        <v>252.91</v>
      </c>
    </row>
    <row r="307" spans="1:4" x14ac:dyDescent="0.25">
      <c r="A307" s="189" t="s">
        <v>1025</v>
      </c>
      <c r="B307" s="58" t="s">
        <v>1026</v>
      </c>
      <c r="C307" s="189" t="s">
        <v>707</v>
      </c>
      <c r="D307" s="189">
        <v>1011.86</v>
      </c>
    </row>
    <row r="308" spans="1:4" x14ac:dyDescent="0.25">
      <c r="A308" s="189" t="s">
        <v>1025</v>
      </c>
      <c r="B308" s="58" t="s">
        <v>1026</v>
      </c>
      <c r="C308" s="189" t="s">
        <v>707</v>
      </c>
      <c r="D308" s="189">
        <v>1011.86</v>
      </c>
    </row>
    <row r="309" spans="1:4" x14ac:dyDescent="0.25">
      <c r="A309" s="189" t="s">
        <v>1027</v>
      </c>
      <c r="B309" s="58" t="s">
        <v>1028</v>
      </c>
      <c r="C309" s="189" t="s">
        <v>707</v>
      </c>
      <c r="D309" s="189">
        <v>697.06</v>
      </c>
    </row>
    <row r="310" spans="1:4" x14ac:dyDescent="0.25">
      <c r="A310" s="189" t="s">
        <v>1027</v>
      </c>
      <c r="B310" s="58" t="s">
        <v>1028</v>
      </c>
      <c r="C310" s="189" t="s">
        <v>707</v>
      </c>
      <c r="D310" s="189">
        <v>697.06</v>
      </c>
    </row>
    <row r="311" spans="1:4" x14ac:dyDescent="0.25">
      <c r="A311" s="189" t="s">
        <v>1029</v>
      </c>
      <c r="B311" s="58" t="s">
        <v>1030</v>
      </c>
      <c r="C311" s="189" t="s">
        <v>707</v>
      </c>
      <c r="D311" s="189">
        <v>359.77</v>
      </c>
    </row>
    <row r="312" spans="1:4" x14ac:dyDescent="0.25">
      <c r="A312" s="189" t="s">
        <v>1029</v>
      </c>
      <c r="B312" s="58" t="s">
        <v>1030</v>
      </c>
      <c r="C312" s="189" t="s">
        <v>707</v>
      </c>
      <c r="D312" s="189">
        <v>359.77</v>
      </c>
    </row>
    <row r="313" spans="1:4" x14ac:dyDescent="0.25">
      <c r="A313" s="189" t="s">
        <v>1031</v>
      </c>
      <c r="B313" s="58" t="s">
        <v>1032</v>
      </c>
      <c r="C313" s="189" t="s">
        <v>765</v>
      </c>
      <c r="D313" s="189">
        <v>92.31</v>
      </c>
    </row>
    <row r="314" spans="1:4" x14ac:dyDescent="0.25">
      <c r="A314" s="189" t="s">
        <v>1031</v>
      </c>
      <c r="B314" s="58" t="s">
        <v>1032</v>
      </c>
      <c r="C314" s="189" t="s">
        <v>765</v>
      </c>
      <c r="D314" s="189">
        <v>92.31</v>
      </c>
    </row>
    <row r="315" spans="1:4" x14ac:dyDescent="0.25">
      <c r="A315" s="189" t="s">
        <v>1033</v>
      </c>
      <c r="B315" s="58" t="s">
        <v>1034</v>
      </c>
      <c r="C315" s="189" t="s">
        <v>765</v>
      </c>
      <c r="D315" s="189">
        <v>92.66</v>
      </c>
    </row>
    <row r="316" spans="1:4" x14ac:dyDescent="0.25">
      <c r="A316" s="189" t="s">
        <v>1033</v>
      </c>
      <c r="B316" s="58" t="s">
        <v>1034</v>
      </c>
      <c r="C316" s="189" t="s">
        <v>765</v>
      </c>
      <c r="D316" s="189">
        <v>92.66</v>
      </c>
    </row>
    <row r="317" spans="1:4" x14ac:dyDescent="0.25">
      <c r="A317" s="189" t="s">
        <v>1035</v>
      </c>
      <c r="B317" s="58" t="s">
        <v>1036</v>
      </c>
      <c r="C317" s="189" t="s">
        <v>765</v>
      </c>
      <c r="D317" s="189">
        <v>391.01</v>
      </c>
    </row>
    <row r="318" spans="1:4" x14ac:dyDescent="0.25">
      <c r="A318" s="189" t="s">
        <v>1035</v>
      </c>
      <c r="B318" s="58" t="s">
        <v>1036</v>
      </c>
      <c r="C318" s="189" t="s">
        <v>765</v>
      </c>
      <c r="D318" s="189">
        <v>391.01</v>
      </c>
    </row>
    <row r="319" spans="1:4" x14ac:dyDescent="0.25">
      <c r="A319" s="189" t="s">
        <v>1037</v>
      </c>
      <c r="B319" s="58" t="s">
        <v>1038</v>
      </c>
      <c r="C319" s="189" t="s">
        <v>765</v>
      </c>
      <c r="D319" s="189">
        <v>305.10000000000002</v>
      </c>
    </row>
    <row r="320" spans="1:4" x14ac:dyDescent="0.25">
      <c r="A320" s="189" t="s">
        <v>1037</v>
      </c>
      <c r="B320" s="58" t="s">
        <v>1038</v>
      </c>
      <c r="C320" s="189" t="s">
        <v>765</v>
      </c>
      <c r="D320" s="189">
        <v>305.10000000000002</v>
      </c>
    </row>
    <row r="321" spans="1:4" x14ac:dyDescent="0.25">
      <c r="A321" s="189" t="s">
        <v>1039</v>
      </c>
      <c r="B321" s="58" t="s">
        <v>1040</v>
      </c>
      <c r="C321" s="189" t="s">
        <v>765</v>
      </c>
      <c r="D321" s="189">
        <v>158.04</v>
      </c>
    </row>
    <row r="322" spans="1:4" x14ac:dyDescent="0.25">
      <c r="A322" s="189" t="s">
        <v>1039</v>
      </c>
      <c r="B322" s="58" t="s">
        <v>1040</v>
      </c>
      <c r="C322" s="189" t="s">
        <v>765</v>
      </c>
      <c r="D322" s="189">
        <v>158.04</v>
      </c>
    </row>
    <row r="323" spans="1:4" x14ac:dyDescent="0.25">
      <c r="A323" s="189" t="s">
        <v>1041</v>
      </c>
      <c r="B323" s="58" t="s">
        <v>1042</v>
      </c>
      <c r="C323" s="189" t="s">
        <v>765</v>
      </c>
      <c r="D323" s="189">
        <v>94.17</v>
      </c>
    </row>
    <row r="324" spans="1:4" x14ac:dyDescent="0.25">
      <c r="A324" s="189" t="s">
        <v>1041</v>
      </c>
      <c r="B324" s="58" t="s">
        <v>1042</v>
      </c>
      <c r="C324" s="189" t="s">
        <v>765</v>
      </c>
      <c r="D324" s="189">
        <v>94.17</v>
      </c>
    </row>
    <row r="325" spans="1:4" x14ac:dyDescent="0.25">
      <c r="A325" s="189" t="s">
        <v>1043</v>
      </c>
      <c r="B325" s="58" t="s">
        <v>1044</v>
      </c>
      <c r="C325" s="189" t="s">
        <v>765</v>
      </c>
      <c r="D325" s="189">
        <v>188.2</v>
      </c>
    </row>
    <row r="326" spans="1:4" x14ac:dyDescent="0.25">
      <c r="A326" s="189" t="s">
        <v>1043</v>
      </c>
      <c r="B326" s="58" t="s">
        <v>1044</v>
      </c>
      <c r="C326" s="189" t="s">
        <v>765</v>
      </c>
      <c r="D326" s="189">
        <v>188.2</v>
      </c>
    </row>
    <row r="327" spans="1:4" x14ac:dyDescent="0.25">
      <c r="A327" s="189" t="s">
        <v>1045</v>
      </c>
      <c r="B327" s="58" t="s">
        <v>1046</v>
      </c>
      <c r="C327" s="189" t="s">
        <v>765</v>
      </c>
      <c r="D327" s="189">
        <v>158.94999999999999</v>
      </c>
    </row>
    <row r="328" spans="1:4" x14ac:dyDescent="0.25">
      <c r="A328" s="189" t="s">
        <v>1045</v>
      </c>
      <c r="B328" s="58" t="s">
        <v>1046</v>
      </c>
      <c r="C328" s="189" t="s">
        <v>765</v>
      </c>
      <c r="D328" s="189">
        <v>158.94999999999999</v>
      </c>
    </row>
    <row r="329" spans="1:4" x14ac:dyDescent="0.25">
      <c r="A329" s="189" t="s">
        <v>1047</v>
      </c>
      <c r="B329" s="58" t="s">
        <v>1048</v>
      </c>
      <c r="C329" s="189" t="s">
        <v>765</v>
      </c>
      <c r="D329" s="189">
        <v>300.39</v>
      </c>
    </row>
    <row r="330" spans="1:4" x14ac:dyDescent="0.25">
      <c r="A330" s="189" t="s">
        <v>1047</v>
      </c>
      <c r="B330" s="58" t="s">
        <v>1048</v>
      </c>
      <c r="C330" s="189" t="s">
        <v>765</v>
      </c>
      <c r="D330" s="189">
        <v>300.39</v>
      </c>
    </row>
    <row r="331" spans="1:4" x14ac:dyDescent="0.25">
      <c r="A331" s="189" t="s">
        <v>1049</v>
      </c>
      <c r="B331" s="58" t="s">
        <v>1050</v>
      </c>
      <c r="C331" s="189" t="s">
        <v>765</v>
      </c>
      <c r="D331" s="189">
        <v>270.35000000000002</v>
      </c>
    </row>
    <row r="332" spans="1:4" x14ac:dyDescent="0.25">
      <c r="A332" s="189" t="s">
        <v>1049</v>
      </c>
      <c r="B332" s="58" t="s">
        <v>1050</v>
      </c>
      <c r="C332" s="189" t="s">
        <v>765</v>
      </c>
      <c r="D332" s="189">
        <v>270.35000000000002</v>
      </c>
    </row>
    <row r="333" spans="1:4" x14ac:dyDescent="0.25">
      <c r="A333" s="189" t="s">
        <v>1051</v>
      </c>
      <c r="B333" s="58" t="s">
        <v>1052</v>
      </c>
      <c r="C333" s="189" t="s">
        <v>765</v>
      </c>
      <c r="D333" s="189">
        <v>187.28</v>
      </c>
    </row>
    <row r="334" spans="1:4" x14ac:dyDescent="0.25">
      <c r="A334" s="189" t="s">
        <v>1051</v>
      </c>
      <c r="B334" s="58" t="s">
        <v>1052</v>
      </c>
      <c r="C334" s="189" t="s">
        <v>765</v>
      </c>
      <c r="D334" s="189">
        <v>187.28</v>
      </c>
    </row>
    <row r="335" spans="1:4" x14ac:dyDescent="0.25">
      <c r="A335" s="189" t="s">
        <v>1053</v>
      </c>
      <c r="B335" s="58" t="s">
        <v>1054</v>
      </c>
      <c r="C335" s="189" t="s">
        <v>765</v>
      </c>
      <c r="D335" s="189">
        <v>264.51</v>
      </c>
    </row>
    <row r="336" spans="1:4" x14ac:dyDescent="0.25">
      <c r="A336" s="189" t="s">
        <v>1053</v>
      </c>
      <c r="B336" s="58" t="s">
        <v>1054</v>
      </c>
      <c r="C336" s="189" t="s">
        <v>765</v>
      </c>
      <c r="D336" s="189">
        <v>264.51</v>
      </c>
    </row>
    <row r="337" spans="1:4" ht="30" x14ac:dyDescent="0.25">
      <c r="A337" s="189" t="s">
        <v>1055</v>
      </c>
      <c r="B337" s="58" t="s">
        <v>1056</v>
      </c>
      <c r="C337" s="189" t="s">
        <v>765</v>
      </c>
      <c r="D337" s="189">
        <v>932.74</v>
      </c>
    </row>
    <row r="338" spans="1:4" ht="30" x14ac:dyDescent="0.25">
      <c r="A338" s="189" t="s">
        <v>1055</v>
      </c>
      <c r="B338" s="58" t="s">
        <v>1056</v>
      </c>
      <c r="C338" s="189" t="s">
        <v>765</v>
      </c>
      <c r="D338" s="189">
        <v>932.74</v>
      </c>
    </row>
    <row r="339" spans="1:4" x14ac:dyDescent="0.25">
      <c r="A339" s="189" t="s">
        <v>1057</v>
      </c>
      <c r="B339" s="58" t="s">
        <v>1058</v>
      </c>
      <c r="C339" s="189" t="s">
        <v>657</v>
      </c>
      <c r="D339" s="189">
        <v>983.7</v>
      </c>
    </row>
    <row r="340" spans="1:4" x14ac:dyDescent="0.25">
      <c r="A340" s="189" t="s">
        <v>1057</v>
      </c>
      <c r="B340" s="58" t="s">
        <v>1058</v>
      </c>
      <c r="C340" s="189" t="s">
        <v>657</v>
      </c>
      <c r="D340" s="189">
        <v>983.7</v>
      </c>
    </row>
    <row r="341" spans="1:4" x14ac:dyDescent="0.25">
      <c r="A341" s="189" t="s">
        <v>1059</v>
      </c>
      <c r="B341" s="58" t="s">
        <v>1060</v>
      </c>
      <c r="C341" s="189" t="s">
        <v>765</v>
      </c>
      <c r="D341" s="189">
        <v>994.31</v>
      </c>
    </row>
    <row r="342" spans="1:4" x14ac:dyDescent="0.25">
      <c r="A342" s="189" t="s">
        <v>1059</v>
      </c>
      <c r="B342" s="58" t="s">
        <v>1060</v>
      </c>
      <c r="C342" s="189" t="s">
        <v>765</v>
      </c>
      <c r="D342" s="189">
        <v>994.31</v>
      </c>
    </row>
    <row r="343" spans="1:4" x14ac:dyDescent="0.25">
      <c r="A343" s="189" t="s">
        <v>1061</v>
      </c>
      <c r="B343" s="58" t="s">
        <v>1062</v>
      </c>
      <c r="C343" s="189" t="s">
        <v>765</v>
      </c>
      <c r="D343" s="189">
        <v>1124.17</v>
      </c>
    </row>
    <row r="344" spans="1:4" x14ac:dyDescent="0.25">
      <c r="A344" s="189" t="s">
        <v>1061</v>
      </c>
      <c r="B344" s="58" t="s">
        <v>1062</v>
      </c>
      <c r="C344" s="189" t="s">
        <v>765</v>
      </c>
      <c r="D344" s="189">
        <v>1124.17</v>
      </c>
    </row>
    <row r="345" spans="1:4" x14ac:dyDescent="0.25">
      <c r="A345" s="189" t="s">
        <v>1063</v>
      </c>
      <c r="B345" s="58" t="s">
        <v>1064</v>
      </c>
      <c r="C345" s="189" t="s">
        <v>765</v>
      </c>
      <c r="D345" s="189">
        <v>1140.8</v>
      </c>
    </row>
    <row r="346" spans="1:4" x14ac:dyDescent="0.25">
      <c r="A346" s="189" t="s">
        <v>1063</v>
      </c>
      <c r="B346" s="58" t="s">
        <v>1064</v>
      </c>
      <c r="C346" s="189" t="s">
        <v>765</v>
      </c>
      <c r="D346" s="189">
        <v>1140.8</v>
      </c>
    </row>
    <row r="347" spans="1:4" ht="30" x14ac:dyDescent="0.25">
      <c r="A347" s="189" t="s">
        <v>1065</v>
      </c>
      <c r="B347" s="58" t="s">
        <v>1066</v>
      </c>
      <c r="C347" s="189" t="s">
        <v>765</v>
      </c>
      <c r="D347" s="189">
        <v>141.12</v>
      </c>
    </row>
    <row r="348" spans="1:4" ht="30" x14ac:dyDescent="0.25">
      <c r="A348" s="189" t="s">
        <v>1065</v>
      </c>
      <c r="B348" s="58" t="s">
        <v>1066</v>
      </c>
      <c r="C348" s="189" t="s">
        <v>765</v>
      </c>
      <c r="D348" s="189">
        <v>141.12</v>
      </c>
    </row>
    <row r="349" spans="1:4" x14ac:dyDescent="0.25">
      <c r="A349" s="189" t="s">
        <v>1067</v>
      </c>
      <c r="B349" s="58" t="s">
        <v>1068</v>
      </c>
      <c r="C349" s="189" t="s">
        <v>765</v>
      </c>
      <c r="D349" s="189">
        <v>588.01</v>
      </c>
    </row>
    <row r="350" spans="1:4" x14ac:dyDescent="0.25">
      <c r="A350" s="189" t="s">
        <v>1067</v>
      </c>
      <c r="B350" s="58" t="s">
        <v>1068</v>
      </c>
      <c r="C350" s="189" t="s">
        <v>765</v>
      </c>
      <c r="D350" s="189">
        <v>588.01</v>
      </c>
    </row>
    <row r="351" spans="1:4" x14ac:dyDescent="0.25">
      <c r="A351" s="189" t="s">
        <v>1069</v>
      </c>
      <c r="B351" s="58" t="s">
        <v>1070</v>
      </c>
      <c r="C351" s="189" t="s">
        <v>765</v>
      </c>
      <c r="D351" s="189">
        <v>346.92</v>
      </c>
    </row>
    <row r="352" spans="1:4" x14ac:dyDescent="0.25">
      <c r="A352" s="189" t="s">
        <v>1069</v>
      </c>
      <c r="B352" s="58" t="s">
        <v>1070</v>
      </c>
      <c r="C352" s="189" t="s">
        <v>765</v>
      </c>
      <c r="D352" s="189">
        <v>346.92</v>
      </c>
    </row>
    <row r="353" spans="1:4" x14ac:dyDescent="0.25">
      <c r="A353" s="189" t="s">
        <v>1071</v>
      </c>
      <c r="B353" s="58" t="s">
        <v>1072</v>
      </c>
      <c r="C353" s="189" t="s">
        <v>765</v>
      </c>
      <c r="D353" s="189">
        <v>435.12</v>
      </c>
    </row>
    <row r="354" spans="1:4" x14ac:dyDescent="0.25">
      <c r="A354" s="189" t="s">
        <v>1071</v>
      </c>
      <c r="B354" s="58" t="s">
        <v>1072</v>
      </c>
      <c r="C354" s="189" t="s">
        <v>765</v>
      </c>
      <c r="D354" s="189">
        <v>435.12</v>
      </c>
    </row>
    <row r="355" spans="1:4" x14ac:dyDescent="0.25">
      <c r="A355" s="189" t="s">
        <v>1073</v>
      </c>
      <c r="B355" s="58" t="s">
        <v>1074</v>
      </c>
      <c r="C355" s="189" t="s">
        <v>765</v>
      </c>
      <c r="D355" s="189">
        <v>223.44</v>
      </c>
    </row>
    <row r="356" spans="1:4" x14ac:dyDescent="0.25">
      <c r="A356" s="189" t="s">
        <v>1073</v>
      </c>
      <c r="B356" s="58" t="s">
        <v>1074</v>
      </c>
      <c r="C356" s="189" t="s">
        <v>765</v>
      </c>
      <c r="D356" s="189">
        <v>223.44</v>
      </c>
    </row>
    <row r="357" spans="1:4" x14ac:dyDescent="0.25">
      <c r="A357" s="189" t="s">
        <v>1075</v>
      </c>
      <c r="B357" s="58" t="s">
        <v>1076</v>
      </c>
      <c r="C357" s="189" t="s">
        <v>765</v>
      </c>
      <c r="D357" s="189">
        <v>71.709999999999994</v>
      </c>
    </row>
    <row r="358" spans="1:4" x14ac:dyDescent="0.25">
      <c r="A358" s="189" t="s">
        <v>1075</v>
      </c>
      <c r="B358" s="58" t="s">
        <v>1076</v>
      </c>
      <c r="C358" s="189" t="s">
        <v>765</v>
      </c>
      <c r="D358" s="189">
        <v>71.709999999999994</v>
      </c>
    </row>
    <row r="359" spans="1:4" x14ac:dyDescent="0.25">
      <c r="A359" s="189" t="s">
        <v>1077</v>
      </c>
      <c r="B359" s="58" t="s">
        <v>1078</v>
      </c>
      <c r="C359" s="189" t="s">
        <v>765</v>
      </c>
      <c r="D359" s="189">
        <v>376.32</v>
      </c>
    </row>
    <row r="360" spans="1:4" x14ac:dyDescent="0.25">
      <c r="A360" s="189" t="s">
        <v>1077</v>
      </c>
      <c r="B360" s="58" t="s">
        <v>1078</v>
      </c>
      <c r="C360" s="189" t="s">
        <v>765</v>
      </c>
      <c r="D360" s="189">
        <v>376.32</v>
      </c>
    </row>
    <row r="361" spans="1:4" x14ac:dyDescent="0.25">
      <c r="A361" s="189" t="s">
        <v>1079</v>
      </c>
      <c r="B361" s="58" t="s">
        <v>1080</v>
      </c>
      <c r="C361" s="189" t="s">
        <v>765</v>
      </c>
      <c r="D361" s="189">
        <v>294</v>
      </c>
    </row>
    <row r="362" spans="1:4" x14ac:dyDescent="0.25">
      <c r="A362" s="189" t="s">
        <v>1079</v>
      </c>
      <c r="B362" s="58" t="s">
        <v>1080</v>
      </c>
      <c r="C362" s="189" t="s">
        <v>765</v>
      </c>
      <c r="D362" s="189">
        <v>294</v>
      </c>
    </row>
    <row r="363" spans="1:4" x14ac:dyDescent="0.25">
      <c r="A363" s="189" t="s">
        <v>1081</v>
      </c>
      <c r="B363" s="58" t="s">
        <v>1082</v>
      </c>
      <c r="C363" s="189" t="s">
        <v>765</v>
      </c>
      <c r="D363" s="189">
        <v>730.79</v>
      </c>
    </row>
    <row r="364" spans="1:4" x14ac:dyDescent="0.25">
      <c r="A364" s="189" t="s">
        <v>1081</v>
      </c>
      <c r="B364" s="58" t="s">
        <v>1082</v>
      </c>
      <c r="C364" s="189" t="s">
        <v>765</v>
      </c>
      <c r="D364" s="189">
        <v>730.79</v>
      </c>
    </row>
    <row r="365" spans="1:4" x14ac:dyDescent="0.25">
      <c r="A365" s="189" t="s">
        <v>1083</v>
      </c>
      <c r="B365" s="58" t="s">
        <v>1084</v>
      </c>
      <c r="C365" s="189" t="s">
        <v>765</v>
      </c>
      <c r="D365" s="189">
        <v>444.1</v>
      </c>
    </row>
    <row r="366" spans="1:4" x14ac:dyDescent="0.25">
      <c r="A366" s="189" t="s">
        <v>1083</v>
      </c>
      <c r="B366" s="58" t="s">
        <v>1084</v>
      </c>
      <c r="C366" s="189" t="s">
        <v>765</v>
      </c>
      <c r="D366" s="189">
        <v>444.1</v>
      </c>
    </row>
    <row r="367" spans="1:4" x14ac:dyDescent="0.25">
      <c r="A367" s="189" t="s">
        <v>1085</v>
      </c>
      <c r="B367" s="58" t="s">
        <v>1086</v>
      </c>
      <c r="C367" s="189" t="s">
        <v>657</v>
      </c>
      <c r="D367" s="189">
        <v>30.53</v>
      </c>
    </row>
    <row r="368" spans="1:4" x14ac:dyDescent="0.25">
      <c r="A368" s="189" t="s">
        <v>1085</v>
      </c>
      <c r="B368" s="58" t="s">
        <v>1086</v>
      </c>
      <c r="C368" s="189" t="s">
        <v>657</v>
      </c>
      <c r="D368" s="189">
        <v>30.53</v>
      </c>
    </row>
    <row r="369" spans="1:4" x14ac:dyDescent="0.25">
      <c r="A369" s="189" t="s">
        <v>1087</v>
      </c>
      <c r="B369" s="58" t="s">
        <v>1088</v>
      </c>
      <c r="C369" s="189" t="s">
        <v>657</v>
      </c>
      <c r="D369" s="189">
        <v>796.64</v>
      </c>
    </row>
    <row r="370" spans="1:4" x14ac:dyDescent="0.25">
      <c r="A370" s="189" t="s">
        <v>1087</v>
      </c>
      <c r="B370" s="58" t="s">
        <v>1088</v>
      </c>
      <c r="C370" s="189" t="s">
        <v>657</v>
      </c>
      <c r="D370" s="189">
        <v>796.64</v>
      </c>
    </row>
    <row r="371" spans="1:4" x14ac:dyDescent="0.25">
      <c r="A371" s="189" t="s">
        <v>1089</v>
      </c>
      <c r="B371" s="58" t="s">
        <v>1090</v>
      </c>
      <c r="C371" s="189" t="s">
        <v>657</v>
      </c>
      <c r="D371" s="189">
        <v>1200.5999999999999</v>
      </c>
    </row>
    <row r="372" spans="1:4" x14ac:dyDescent="0.25">
      <c r="A372" s="189" t="s">
        <v>1089</v>
      </c>
      <c r="B372" s="58" t="s">
        <v>1090</v>
      </c>
      <c r="C372" s="189" t="s">
        <v>657</v>
      </c>
      <c r="D372" s="189">
        <v>1200.5999999999999</v>
      </c>
    </row>
    <row r="373" spans="1:4" x14ac:dyDescent="0.25">
      <c r="A373" s="189" t="s">
        <v>1091</v>
      </c>
      <c r="B373" s="58" t="s">
        <v>1092</v>
      </c>
      <c r="C373" s="189" t="s">
        <v>765</v>
      </c>
      <c r="D373" s="189">
        <v>282.70999999999998</v>
      </c>
    </row>
    <row r="374" spans="1:4" x14ac:dyDescent="0.25">
      <c r="A374" s="189" t="s">
        <v>1091</v>
      </c>
      <c r="B374" s="58" t="s">
        <v>1092</v>
      </c>
      <c r="C374" s="189" t="s">
        <v>765</v>
      </c>
      <c r="D374" s="189">
        <v>282.70999999999998</v>
      </c>
    </row>
    <row r="375" spans="1:4" x14ac:dyDescent="0.25">
      <c r="A375" s="189" t="s">
        <v>1093</v>
      </c>
      <c r="B375" s="58" t="s">
        <v>1094</v>
      </c>
      <c r="C375" s="189" t="s">
        <v>765</v>
      </c>
      <c r="D375" s="189">
        <v>366.21</v>
      </c>
    </row>
    <row r="376" spans="1:4" x14ac:dyDescent="0.25">
      <c r="A376" s="189" t="s">
        <v>1093</v>
      </c>
      <c r="B376" s="58" t="s">
        <v>1094</v>
      </c>
      <c r="C376" s="189" t="s">
        <v>765</v>
      </c>
      <c r="D376" s="189">
        <v>366.21</v>
      </c>
    </row>
    <row r="377" spans="1:4" x14ac:dyDescent="0.25">
      <c r="A377" s="189" t="s">
        <v>1095</v>
      </c>
      <c r="B377" s="58" t="s">
        <v>1096</v>
      </c>
      <c r="C377" s="189" t="s">
        <v>765</v>
      </c>
      <c r="D377" s="189">
        <v>47.04</v>
      </c>
    </row>
    <row r="378" spans="1:4" x14ac:dyDescent="0.25">
      <c r="A378" s="189" t="s">
        <v>1095</v>
      </c>
      <c r="B378" s="58" t="s">
        <v>1096</v>
      </c>
      <c r="C378" s="189" t="s">
        <v>765</v>
      </c>
      <c r="D378" s="189">
        <v>47.04</v>
      </c>
    </row>
    <row r="379" spans="1:4" x14ac:dyDescent="0.25">
      <c r="A379" s="189" t="s">
        <v>1097</v>
      </c>
      <c r="B379" s="58" t="s">
        <v>1098</v>
      </c>
      <c r="C379" s="189" t="s">
        <v>657</v>
      </c>
      <c r="D379" s="189">
        <v>169.35</v>
      </c>
    </row>
    <row r="380" spans="1:4" x14ac:dyDescent="0.25">
      <c r="A380" s="189" t="s">
        <v>1097</v>
      </c>
      <c r="B380" s="58" t="s">
        <v>1098</v>
      </c>
      <c r="C380" s="189" t="s">
        <v>657</v>
      </c>
      <c r="D380" s="189">
        <v>169.35</v>
      </c>
    </row>
    <row r="381" spans="1:4" x14ac:dyDescent="0.25">
      <c r="A381" s="189" t="s">
        <v>1099</v>
      </c>
      <c r="B381" s="58" t="s">
        <v>1100</v>
      </c>
      <c r="C381" s="189" t="s">
        <v>765</v>
      </c>
      <c r="D381" s="189">
        <v>31.79</v>
      </c>
    </row>
    <row r="382" spans="1:4" x14ac:dyDescent="0.25">
      <c r="A382" s="189" t="s">
        <v>1099</v>
      </c>
      <c r="B382" s="58" t="s">
        <v>1100</v>
      </c>
      <c r="C382" s="189" t="s">
        <v>765</v>
      </c>
      <c r="D382" s="189">
        <v>31.79</v>
      </c>
    </row>
    <row r="383" spans="1:4" x14ac:dyDescent="0.25">
      <c r="A383" s="189" t="s">
        <v>1101</v>
      </c>
      <c r="B383" s="58" t="s">
        <v>1102</v>
      </c>
      <c r="C383" s="189" t="s">
        <v>657</v>
      </c>
      <c r="D383" s="189">
        <v>110.84</v>
      </c>
    </row>
    <row r="384" spans="1:4" x14ac:dyDescent="0.25">
      <c r="A384" s="189" t="s">
        <v>1101</v>
      </c>
      <c r="B384" s="58" t="s">
        <v>1102</v>
      </c>
      <c r="C384" s="189" t="s">
        <v>657</v>
      </c>
      <c r="D384" s="189">
        <v>110.84</v>
      </c>
    </row>
    <row r="385" spans="1:4" x14ac:dyDescent="0.25">
      <c r="A385" s="189" t="s">
        <v>1103</v>
      </c>
      <c r="B385" s="58" t="s">
        <v>1104</v>
      </c>
      <c r="C385" s="189" t="s">
        <v>765</v>
      </c>
      <c r="D385" s="189">
        <v>352.8</v>
      </c>
    </row>
    <row r="386" spans="1:4" x14ac:dyDescent="0.25">
      <c r="A386" s="189" t="s">
        <v>1103</v>
      </c>
      <c r="B386" s="58" t="s">
        <v>1104</v>
      </c>
      <c r="C386" s="189" t="s">
        <v>765</v>
      </c>
      <c r="D386" s="189">
        <v>352.8</v>
      </c>
    </row>
    <row r="387" spans="1:4" x14ac:dyDescent="0.25">
      <c r="A387" s="189" t="s">
        <v>1105</v>
      </c>
      <c r="B387" s="58" t="s">
        <v>1106</v>
      </c>
      <c r="C387" s="189" t="s">
        <v>657</v>
      </c>
      <c r="D387" s="189">
        <v>37.1</v>
      </c>
    </row>
    <row r="388" spans="1:4" x14ac:dyDescent="0.25">
      <c r="A388" s="189" t="s">
        <v>1105</v>
      </c>
      <c r="B388" s="58" t="s">
        <v>1106</v>
      </c>
      <c r="C388" s="189" t="s">
        <v>657</v>
      </c>
      <c r="D388" s="189">
        <v>37.1</v>
      </c>
    </row>
    <row r="389" spans="1:4" x14ac:dyDescent="0.25">
      <c r="A389" s="189" t="s">
        <v>1107</v>
      </c>
      <c r="B389" s="58" t="s">
        <v>1108</v>
      </c>
      <c r="C389" s="189" t="s">
        <v>765</v>
      </c>
      <c r="D389" s="189">
        <v>125.81</v>
      </c>
    </row>
    <row r="390" spans="1:4" x14ac:dyDescent="0.25">
      <c r="A390" s="189" t="s">
        <v>1107</v>
      </c>
      <c r="B390" s="58" t="s">
        <v>1108</v>
      </c>
      <c r="C390" s="189" t="s">
        <v>765</v>
      </c>
      <c r="D390" s="189">
        <v>125.81</v>
      </c>
    </row>
    <row r="391" spans="1:4" x14ac:dyDescent="0.25">
      <c r="A391" s="189" t="s">
        <v>1109</v>
      </c>
      <c r="B391" s="58" t="s">
        <v>1110</v>
      </c>
      <c r="C391" s="189" t="s">
        <v>765</v>
      </c>
      <c r="D391" s="189">
        <v>36.5</v>
      </c>
    </row>
    <row r="392" spans="1:4" x14ac:dyDescent="0.25">
      <c r="A392" s="189" t="s">
        <v>1109</v>
      </c>
      <c r="B392" s="58" t="s">
        <v>1110</v>
      </c>
      <c r="C392" s="189" t="s">
        <v>765</v>
      </c>
      <c r="D392" s="189">
        <v>36.5</v>
      </c>
    </row>
    <row r="393" spans="1:4" x14ac:dyDescent="0.25">
      <c r="A393" s="189" t="s">
        <v>1111</v>
      </c>
      <c r="B393" s="58" t="s">
        <v>1112</v>
      </c>
      <c r="C393" s="189" t="s">
        <v>765</v>
      </c>
      <c r="D393" s="189">
        <v>98.74</v>
      </c>
    </row>
    <row r="394" spans="1:4" x14ac:dyDescent="0.25">
      <c r="A394" s="189" t="s">
        <v>1111</v>
      </c>
      <c r="B394" s="58" t="s">
        <v>1112</v>
      </c>
      <c r="C394" s="189" t="s">
        <v>765</v>
      </c>
      <c r="D394" s="189">
        <v>98.74</v>
      </c>
    </row>
    <row r="395" spans="1:4" x14ac:dyDescent="0.25">
      <c r="A395" s="189" t="s">
        <v>1113</v>
      </c>
      <c r="B395" s="58" t="s">
        <v>1114</v>
      </c>
      <c r="C395" s="189" t="s">
        <v>765</v>
      </c>
      <c r="D395" s="189">
        <v>61.54</v>
      </c>
    </row>
    <row r="396" spans="1:4" x14ac:dyDescent="0.25">
      <c r="A396" s="189" t="s">
        <v>1113</v>
      </c>
      <c r="B396" s="58" t="s">
        <v>1114</v>
      </c>
      <c r="C396" s="189" t="s">
        <v>765</v>
      </c>
      <c r="D396" s="189">
        <v>61.54</v>
      </c>
    </row>
    <row r="397" spans="1:4" x14ac:dyDescent="0.25">
      <c r="A397" s="189" t="s">
        <v>1115</v>
      </c>
      <c r="B397" s="58" t="s">
        <v>1116</v>
      </c>
      <c r="C397" s="189" t="s">
        <v>765</v>
      </c>
      <c r="D397" s="189">
        <v>344.87</v>
      </c>
    </row>
    <row r="398" spans="1:4" x14ac:dyDescent="0.25">
      <c r="A398" s="189" t="s">
        <v>1115</v>
      </c>
      <c r="B398" s="58" t="s">
        <v>1116</v>
      </c>
      <c r="C398" s="189" t="s">
        <v>765</v>
      </c>
      <c r="D398" s="189">
        <v>344.87</v>
      </c>
    </row>
    <row r="399" spans="1:4" x14ac:dyDescent="0.25">
      <c r="A399" s="189" t="s">
        <v>1117</v>
      </c>
      <c r="B399" s="58" t="s">
        <v>1118</v>
      </c>
      <c r="C399" s="189" t="s">
        <v>765</v>
      </c>
      <c r="D399" s="189">
        <v>150.28</v>
      </c>
    </row>
    <row r="400" spans="1:4" x14ac:dyDescent="0.25">
      <c r="A400" s="189" t="s">
        <v>1117</v>
      </c>
      <c r="B400" s="58" t="s">
        <v>1118</v>
      </c>
      <c r="C400" s="189" t="s">
        <v>765</v>
      </c>
      <c r="D400" s="189">
        <v>150.28</v>
      </c>
    </row>
    <row r="401" spans="1:4" x14ac:dyDescent="0.25">
      <c r="A401" s="189" t="s">
        <v>1119</v>
      </c>
      <c r="B401" s="58" t="s">
        <v>1120</v>
      </c>
      <c r="C401" s="189" t="s">
        <v>765</v>
      </c>
      <c r="D401" s="189">
        <v>63.14</v>
      </c>
    </row>
    <row r="402" spans="1:4" x14ac:dyDescent="0.25">
      <c r="A402" s="189" t="s">
        <v>1119</v>
      </c>
      <c r="B402" s="58" t="s">
        <v>1120</v>
      </c>
      <c r="C402" s="189" t="s">
        <v>765</v>
      </c>
      <c r="D402" s="189">
        <v>63.14</v>
      </c>
    </row>
    <row r="403" spans="1:4" x14ac:dyDescent="0.25">
      <c r="A403" s="189" t="s">
        <v>1121</v>
      </c>
      <c r="B403" s="58" t="s">
        <v>1122</v>
      </c>
      <c r="C403" s="189" t="s">
        <v>765</v>
      </c>
      <c r="D403" s="189">
        <v>57.02</v>
      </c>
    </row>
    <row r="404" spans="1:4" x14ac:dyDescent="0.25">
      <c r="A404" s="189" t="s">
        <v>1121</v>
      </c>
      <c r="B404" s="58" t="s">
        <v>1122</v>
      </c>
      <c r="C404" s="189" t="s">
        <v>765</v>
      </c>
      <c r="D404" s="189">
        <v>57.02</v>
      </c>
    </row>
    <row r="405" spans="1:4" x14ac:dyDescent="0.25">
      <c r="A405" s="189" t="s">
        <v>1123</v>
      </c>
      <c r="B405" s="58" t="s">
        <v>1124</v>
      </c>
      <c r="C405" s="189" t="s">
        <v>765</v>
      </c>
      <c r="D405" s="189">
        <v>193.32</v>
      </c>
    </row>
    <row r="406" spans="1:4" x14ac:dyDescent="0.25">
      <c r="A406" s="189" t="s">
        <v>1123</v>
      </c>
      <c r="B406" s="58" t="s">
        <v>1124</v>
      </c>
      <c r="C406" s="189" t="s">
        <v>765</v>
      </c>
      <c r="D406" s="189">
        <v>193.32</v>
      </c>
    </row>
    <row r="407" spans="1:4" x14ac:dyDescent="0.25">
      <c r="A407" s="189" t="s">
        <v>1125</v>
      </c>
      <c r="B407" s="58" t="s">
        <v>1126</v>
      </c>
      <c r="C407" s="189" t="s">
        <v>765</v>
      </c>
      <c r="D407" s="189">
        <v>356.39</v>
      </c>
    </row>
    <row r="408" spans="1:4" x14ac:dyDescent="0.25">
      <c r="A408" s="189" t="s">
        <v>1125</v>
      </c>
      <c r="B408" s="58" t="s">
        <v>1126</v>
      </c>
      <c r="C408" s="189" t="s">
        <v>765</v>
      </c>
      <c r="D408" s="189">
        <v>356.39</v>
      </c>
    </row>
    <row r="409" spans="1:4" x14ac:dyDescent="0.25">
      <c r="A409" s="189" t="s">
        <v>1127</v>
      </c>
      <c r="B409" s="58" t="s">
        <v>1128</v>
      </c>
      <c r="C409" s="189" t="s">
        <v>765</v>
      </c>
      <c r="D409" s="189">
        <v>161.29</v>
      </c>
    </row>
    <row r="410" spans="1:4" x14ac:dyDescent="0.25">
      <c r="A410" s="189" t="s">
        <v>1127</v>
      </c>
      <c r="B410" s="58" t="s">
        <v>1128</v>
      </c>
      <c r="C410" s="189" t="s">
        <v>765</v>
      </c>
      <c r="D410" s="189">
        <v>161.29</v>
      </c>
    </row>
    <row r="411" spans="1:4" x14ac:dyDescent="0.25">
      <c r="A411" s="189" t="s">
        <v>1129</v>
      </c>
      <c r="B411" s="58" t="s">
        <v>1130</v>
      </c>
      <c r="C411" s="189" t="s">
        <v>765</v>
      </c>
      <c r="D411" s="189">
        <v>119.26</v>
      </c>
    </row>
    <row r="412" spans="1:4" x14ac:dyDescent="0.25">
      <c r="A412" s="189" t="s">
        <v>1129</v>
      </c>
      <c r="B412" s="58" t="s">
        <v>1130</v>
      </c>
      <c r="C412" s="189" t="s">
        <v>765</v>
      </c>
      <c r="D412" s="189">
        <v>119.26</v>
      </c>
    </row>
    <row r="413" spans="1:4" x14ac:dyDescent="0.25">
      <c r="A413" s="189" t="s">
        <v>1131</v>
      </c>
      <c r="B413" s="58" t="s">
        <v>1132</v>
      </c>
      <c r="C413" s="189" t="s">
        <v>765</v>
      </c>
      <c r="D413" s="189">
        <v>72.95</v>
      </c>
    </row>
    <row r="414" spans="1:4" x14ac:dyDescent="0.25">
      <c r="A414" s="189" t="s">
        <v>1131</v>
      </c>
      <c r="B414" s="58" t="s">
        <v>1132</v>
      </c>
      <c r="C414" s="189" t="s">
        <v>765</v>
      </c>
      <c r="D414" s="189">
        <v>72.95</v>
      </c>
    </row>
    <row r="415" spans="1:4" x14ac:dyDescent="0.25">
      <c r="A415" s="189" t="s">
        <v>1133</v>
      </c>
      <c r="B415" s="58" t="s">
        <v>1134</v>
      </c>
      <c r="C415" s="189" t="s">
        <v>765</v>
      </c>
      <c r="D415" s="189">
        <v>23.06</v>
      </c>
    </row>
    <row r="416" spans="1:4" x14ac:dyDescent="0.25">
      <c r="A416" s="189" t="s">
        <v>1133</v>
      </c>
      <c r="B416" s="58" t="s">
        <v>1134</v>
      </c>
      <c r="C416" s="189" t="s">
        <v>765</v>
      </c>
      <c r="D416" s="189">
        <v>23.06</v>
      </c>
    </row>
    <row r="417" spans="1:4" x14ac:dyDescent="0.25">
      <c r="A417" s="189" t="s">
        <v>1135</v>
      </c>
      <c r="B417" s="58" t="s">
        <v>1136</v>
      </c>
      <c r="C417" s="189" t="s">
        <v>765</v>
      </c>
      <c r="D417" s="189">
        <v>40.75</v>
      </c>
    </row>
    <row r="418" spans="1:4" x14ac:dyDescent="0.25">
      <c r="A418" s="189" t="s">
        <v>1135</v>
      </c>
      <c r="B418" s="58" t="s">
        <v>1136</v>
      </c>
      <c r="C418" s="189" t="s">
        <v>765</v>
      </c>
      <c r="D418" s="189">
        <v>40.75</v>
      </c>
    </row>
    <row r="419" spans="1:4" x14ac:dyDescent="0.25">
      <c r="A419" s="189" t="s">
        <v>1137</v>
      </c>
      <c r="B419" s="58" t="s">
        <v>1138</v>
      </c>
      <c r="C419" s="189" t="s">
        <v>765</v>
      </c>
      <c r="D419" s="189">
        <v>51.31</v>
      </c>
    </row>
    <row r="420" spans="1:4" x14ac:dyDescent="0.25">
      <c r="A420" s="189" t="s">
        <v>1137</v>
      </c>
      <c r="B420" s="58" t="s">
        <v>1138</v>
      </c>
      <c r="C420" s="189" t="s">
        <v>765</v>
      </c>
      <c r="D420" s="189">
        <v>51.31</v>
      </c>
    </row>
    <row r="421" spans="1:4" x14ac:dyDescent="0.25">
      <c r="A421" s="189" t="s">
        <v>1139</v>
      </c>
      <c r="B421" s="58" t="s">
        <v>1140</v>
      </c>
      <c r="C421" s="189" t="s">
        <v>765</v>
      </c>
      <c r="D421" s="189">
        <v>19.91</v>
      </c>
    </row>
    <row r="422" spans="1:4" x14ac:dyDescent="0.25">
      <c r="A422" s="189" t="s">
        <v>1139</v>
      </c>
      <c r="B422" s="58" t="s">
        <v>1140</v>
      </c>
      <c r="C422" s="189" t="s">
        <v>765</v>
      </c>
      <c r="D422" s="189">
        <v>19.91</v>
      </c>
    </row>
    <row r="423" spans="1:4" x14ac:dyDescent="0.25">
      <c r="A423" s="189" t="s">
        <v>1141</v>
      </c>
      <c r="B423" s="58" t="s">
        <v>1142</v>
      </c>
      <c r="C423" s="189" t="s">
        <v>765</v>
      </c>
      <c r="D423" s="189">
        <v>13.98</v>
      </c>
    </row>
    <row r="424" spans="1:4" x14ac:dyDescent="0.25">
      <c r="A424" s="189" t="s">
        <v>1141</v>
      </c>
      <c r="B424" s="58" t="s">
        <v>1142</v>
      </c>
      <c r="C424" s="189" t="s">
        <v>765</v>
      </c>
      <c r="D424" s="189">
        <v>13.98</v>
      </c>
    </row>
    <row r="425" spans="1:4" x14ac:dyDescent="0.25">
      <c r="A425" s="189" t="s">
        <v>1143</v>
      </c>
      <c r="B425" s="58" t="s">
        <v>1144</v>
      </c>
      <c r="C425" s="189" t="s">
        <v>765</v>
      </c>
      <c r="D425" s="189">
        <v>78.709999999999994</v>
      </c>
    </row>
    <row r="426" spans="1:4" x14ac:dyDescent="0.25">
      <c r="A426" s="189" t="s">
        <v>1143</v>
      </c>
      <c r="B426" s="58" t="s">
        <v>1144</v>
      </c>
      <c r="C426" s="189" t="s">
        <v>765</v>
      </c>
      <c r="D426" s="189">
        <v>78.709999999999994</v>
      </c>
    </row>
    <row r="427" spans="1:4" x14ac:dyDescent="0.25">
      <c r="A427" s="189" t="s">
        <v>1145</v>
      </c>
      <c r="B427" s="58" t="s">
        <v>1146</v>
      </c>
      <c r="C427" s="189" t="s">
        <v>765</v>
      </c>
      <c r="D427" s="189">
        <v>96.36</v>
      </c>
    </row>
    <row r="428" spans="1:4" x14ac:dyDescent="0.25">
      <c r="A428" s="189" t="s">
        <v>1145</v>
      </c>
      <c r="B428" s="58" t="s">
        <v>1146</v>
      </c>
      <c r="C428" s="189" t="s">
        <v>765</v>
      </c>
      <c r="D428" s="189">
        <v>96.36</v>
      </c>
    </row>
    <row r="429" spans="1:4" x14ac:dyDescent="0.25">
      <c r="A429" s="189" t="s">
        <v>1147</v>
      </c>
      <c r="B429" s="58" t="s">
        <v>1148</v>
      </c>
      <c r="C429" s="189" t="s">
        <v>765</v>
      </c>
      <c r="D429" s="189">
        <v>25.24</v>
      </c>
    </row>
    <row r="430" spans="1:4" x14ac:dyDescent="0.25">
      <c r="A430" s="189" t="s">
        <v>1147</v>
      </c>
      <c r="B430" s="58" t="s">
        <v>1148</v>
      </c>
      <c r="C430" s="189" t="s">
        <v>765</v>
      </c>
      <c r="D430" s="189">
        <v>25.24</v>
      </c>
    </row>
    <row r="431" spans="1:4" x14ac:dyDescent="0.25">
      <c r="A431" s="189" t="s">
        <v>1149</v>
      </c>
      <c r="B431" s="58" t="s">
        <v>1150</v>
      </c>
      <c r="C431" s="189" t="s">
        <v>765</v>
      </c>
      <c r="D431" s="189">
        <v>284.14</v>
      </c>
    </row>
    <row r="432" spans="1:4" x14ac:dyDescent="0.25">
      <c r="A432" s="189" t="s">
        <v>1149</v>
      </c>
      <c r="B432" s="58" t="s">
        <v>1150</v>
      </c>
      <c r="C432" s="189" t="s">
        <v>765</v>
      </c>
      <c r="D432" s="189">
        <v>284.14</v>
      </c>
    </row>
    <row r="433" spans="1:4" x14ac:dyDescent="0.25">
      <c r="A433" s="189" t="s">
        <v>1151</v>
      </c>
      <c r="B433" s="58" t="s">
        <v>1152</v>
      </c>
      <c r="C433" s="189" t="s">
        <v>765</v>
      </c>
      <c r="D433" s="189">
        <v>36.06</v>
      </c>
    </row>
    <row r="434" spans="1:4" x14ac:dyDescent="0.25">
      <c r="A434" s="189" t="s">
        <v>1151</v>
      </c>
      <c r="B434" s="58" t="s">
        <v>1152</v>
      </c>
      <c r="C434" s="189" t="s">
        <v>765</v>
      </c>
      <c r="D434" s="189">
        <v>36.06</v>
      </c>
    </row>
    <row r="435" spans="1:4" x14ac:dyDescent="0.25">
      <c r="A435" s="189" t="s">
        <v>1153</v>
      </c>
      <c r="B435" s="58" t="s">
        <v>1154</v>
      </c>
      <c r="C435" s="189" t="s">
        <v>765</v>
      </c>
      <c r="D435" s="189">
        <v>118.98</v>
      </c>
    </row>
    <row r="436" spans="1:4" x14ac:dyDescent="0.25">
      <c r="A436" s="189" t="s">
        <v>1153</v>
      </c>
      <c r="B436" s="58" t="s">
        <v>1154</v>
      </c>
      <c r="C436" s="189" t="s">
        <v>765</v>
      </c>
      <c r="D436" s="189">
        <v>118.98</v>
      </c>
    </row>
    <row r="437" spans="1:4" x14ac:dyDescent="0.25">
      <c r="A437" s="189" t="s">
        <v>1155</v>
      </c>
      <c r="B437" s="58" t="s">
        <v>1156</v>
      </c>
      <c r="C437" s="189" t="s">
        <v>707</v>
      </c>
      <c r="D437" s="189">
        <v>61.54</v>
      </c>
    </row>
    <row r="438" spans="1:4" x14ac:dyDescent="0.25">
      <c r="A438" s="189" t="s">
        <v>1155</v>
      </c>
      <c r="B438" s="58" t="s">
        <v>1156</v>
      </c>
      <c r="C438" s="189" t="s">
        <v>707</v>
      </c>
      <c r="D438" s="189">
        <v>61.54</v>
      </c>
    </row>
    <row r="439" spans="1:4" x14ac:dyDescent="0.25">
      <c r="A439" s="189" t="s">
        <v>1157</v>
      </c>
      <c r="B439" s="58" t="s">
        <v>1158</v>
      </c>
      <c r="C439" s="189" t="s">
        <v>765</v>
      </c>
      <c r="D439" s="189">
        <v>15.39</v>
      </c>
    </row>
    <row r="440" spans="1:4" x14ac:dyDescent="0.25">
      <c r="A440" s="189" t="s">
        <v>1157</v>
      </c>
      <c r="B440" s="58" t="s">
        <v>1158</v>
      </c>
      <c r="C440" s="189" t="s">
        <v>765</v>
      </c>
      <c r="D440" s="189">
        <v>15.39</v>
      </c>
    </row>
    <row r="441" spans="1:4" x14ac:dyDescent="0.25">
      <c r="A441" s="189" t="s">
        <v>1159</v>
      </c>
      <c r="B441" s="58" t="s">
        <v>1160</v>
      </c>
      <c r="C441" s="189" t="s">
        <v>657</v>
      </c>
      <c r="D441" s="189">
        <v>1343.3</v>
      </c>
    </row>
    <row r="442" spans="1:4" x14ac:dyDescent="0.25">
      <c r="A442" s="189" t="s">
        <v>1159</v>
      </c>
      <c r="B442" s="58" t="s">
        <v>1160</v>
      </c>
      <c r="C442" s="189" t="s">
        <v>657</v>
      </c>
      <c r="D442" s="189">
        <v>1343.3</v>
      </c>
    </row>
    <row r="443" spans="1:4" x14ac:dyDescent="0.25">
      <c r="A443" s="189" t="s">
        <v>1161</v>
      </c>
      <c r="B443" s="58" t="s">
        <v>1162</v>
      </c>
      <c r="C443" s="189" t="s">
        <v>657</v>
      </c>
      <c r="D443" s="189">
        <v>976.3</v>
      </c>
    </row>
    <row r="444" spans="1:4" x14ac:dyDescent="0.25">
      <c r="A444" s="189" t="s">
        <v>1161</v>
      </c>
      <c r="B444" s="58" t="s">
        <v>1162</v>
      </c>
      <c r="C444" s="189" t="s">
        <v>657</v>
      </c>
      <c r="D444" s="189">
        <v>976.3</v>
      </c>
    </row>
    <row r="445" spans="1:4" ht="30" x14ac:dyDescent="0.25">
      <c r="A445" s="189" t="s">
        <v>1163</v>
      </c>
      <c r="B445" s="58" t="s">
        <v>1164</v>
      </c>
      <c r="C445" s="189" t="s">
        <v>657</v>
      </c>
      <c r="D445" s="189">
        <v>1221.5</v>
      </c>
    </row>
    <row r="446" spans="1:4" ht="30" x14ac:dyDescent="0.25">
      <c r="A446" s="189" t="s">
        <v>1163</v>
      </c>
      <c r="B446" s="58" t="s">
        <v>1164</v>
      </c>
      <c r="C446" s="189" t="s">
        <v>657</v>
      </c>
      <c r="D446" s="189">
        <v>1221.5</v>
      </c>
    </row>
    <row r="447" spans="1:4" x14ac:dyDescent="0.25">
      <c r="A447" s="189" t="s">
        <v>1165</v>
      </c>
      <c r="B447" s="58" t="s">
        <v>1166</v>
      </c>
      <c r="C447" s="189" t="s">
        <v>765</v>
      </c>
      <c r="D447" s="189">
        <v>584.95000000000005</v>
      </c>
    </row>
    <row r="448" spans="1:4" x14ac:dyDescent="0.25">
      <c r="A448" s="189" t="s">
        <v>1165</v>
      </c>
      <c r="B448" s="58" t="s">
        <v>1166</v>
      </c>
      <c r="C448" s="189" t="s">
        <v>765</v>
      </c>
      <c r="D448" s="189">
        <v>584.95000000000005</v>
      </c>
    </row>
    <row r="449" spans="1:4" x14ac:dyDescent="0.25">
      <c r="A449" s="189" t="s">
        <v>1167</v>
      </c>
      <c r="B449" s="58" t="s">
        <v>1168</v>
      </c>
      <c r="C449" s="189" t="s">
        <v>765</v>
      </c>
      <c r="D449" s="189">
        <v>718.1</v>
      </c>
    </row>
    <row r="450" spans="1:4" x14ac:dyDescent="0.25">
      <c r="A450" s="189" t="s">
        <v>1167</v>
      </c>
      <c r="B450" s="58" t="s">
        <v>1168</v>
      </c>
      <c r="C450" s="189" t="s">
        <v>765</v>
      </c>
      <c r="D450" s="189">
        <v>718.1</v>
      </c>
    </row>
    <row r="451" spans="1:4" x14ac:dyDescent="0.25">
      <c r="A451" s="189" t="s">
        <v>1169</v>
      </c>
      <c r="B451" s="58" t="s">
        <v>1170</v>
      </c>
      <c r="C451" s="189" t="s">
        <v>765</v>
      </c>
      <c r="D451" s="189">
        <v>21.53</v>
      </c>
    </row>
    <row r="452" spans="1:4" x14ac:dyDescent="0.25">
      <c r="A452" s="189" t="s">
        <v>1169</v>
      </c>
      <c r="B452" s="58" t="s">
        <v>1170</v>
      </c>
      <c r="C452" s="189" t="s">
        <v>765</v>
      </c>
      <c r="D452" s="189">
        <v>21.53</v>
      </c>
    </row>
    <row r="453" spans="1:4" x14ac:dyDescent="0.25">
      <c r="A453" s="189" t="s">
        <v>1171</v>
      </c>
      <c r="B453" s="58" t="s">
        <v>1172</v>
      </c>
      <c r="C453" s="189" t="s">
        <v>1173</v>
      </c>
      <c r="D453" s="189">
        <v>74.58</v>
      </c>
    </row>
    <row r="454" spans="1:4" x14ac:dyDescent="0.25">
      <c r="A454" s="189" t="s">
        <v>1171</v>
      </c>
      <c r="B454" s="58" t="s">
        <v>1172</v>
      </c>
      <c r="C454" s="189" t="s">
        <v>1173</v>
      </c>
      <c r="D454" s="189">
        <v>74.58</v>
      </c>
    </row>
    <row r="455" spans="1:4" x14ac:dyDescent="0.25">
      <c r="A455" s="189" t="s">
        <v>1174</v>
      </c>
      <c r="B455" s="58" t="s">
        <v>1175</v>
      </c>
      <c r="C455" s="189" t="s">
        <v>765</v>
      </c>
      <c r="D455" s="189">
        <v>155.88999999999999</v>
      </c>
    </row>
    <row r="456" spans="1:4" x14ac:dyDescent="0.25">
      <c r="A456" s="189" t="s">
        <v>1174</v>
      </c>
      <c r="B456" s="58" t="s">
        <v>1175</v>
      </c>
      <c r="C456" s="189" t="s">
        <v>765</v>
      </c>
      <c r="D456" s="189">
        <v>155.88999999999999</v>
      </c>
    </row>
    <row r="457" spans="1:4" x14ac:dyDescent="0.25">
      <c r="A457" s="189" t="s">
        <v>1176</v>
      </c>
      <c r="B457" s="58" t="s">
        <v>1177</v>
      </c>
      <c r="C457" s="189" t="s">
        <v>765</v>
      </c>
      <c r="D457" s="189">
        <v>175.18</v>
      </c>
    </row>
    <row r="458" spans="1:4" x14ac:dyDescent="0.25">
      <c r="A458" s="189" t="s">
        <v>1176</v>
      </c>
      <c r="B458" s="58" t="s">
        <v>1177</v>
      </c>
      <c r="C458" s="189" t="s">
        <v>765</v>
      </c>
      <c r="D458" s="189">
        <v>175.18</v>
      </c>
    </row>
    <row r="459" spans="1:4" x14ac:dyDescent="0.25">
      <c r="A459" s="189" t="s">
        <v>1178</v>
      </c>
      <c r="B459" s="58" t="s">
        <v>1179</v>
      </c>
      <c r="C459" s="189" t="s">
        <v>765</v>
      </c>
      <c r="D459" s="189">
        <v>161.21</v>
      </c>
    </row>
    <row r="460" spans="1:4" x14ac:dyDescent="0.25">
      <c r="A460" s="189" t="s">
        <v>1178</v>
      </c>
      <c r="B460" s="58" t="s">
        <v>1179</v>
      </c>
      <c r="C460" s="189" t="s">
        <v>765</v>
      </c>
      <c r="D460" s="189">
        <v>161.21</v>
      </c>
    </row>
    <row r="461" spans="1:4" x14ac:dyDescent="0.25">
      <c r="A461" s="189" t="s">
        <v>1180</v>
      </c>
      <c r="B461" s="58" t="s">
        <v>1181</v>
      </c>
      <c r="C461" s="189" t="s">
        <v>765</v>
      </c>
      <c r="D461" s="189">
        <v>250.37</v>
      </c>
    </row>
    <row r="462" spans="1:4" x14ac:dyDescent="0.25">
      <c r="A462" s="189" t="s">
        <v>1180</v>
      </c>
      <c r="B462" s="58" t="s">
        <v>1181</v>
      </c>
      <c r="C462" s="189" t="s">
        <v>765</v>
      </c>
      <c r="D462" s="189">
        <v>250.37</v>
      </c>
    </row>
    <row r="463" spans="1:4" x14ac:dyDescent="0.25">
      <c r="A463" s="189" t="s">
        <v>1182</v>
      </c>
      <c r="B463" s="58" t="s">
        <v>1183</v>
      </c>
      <c r="C463" s="189" t="s">
        <v>765</v>
      </c>
      <c r="D463" s="189">
        <v>65.540000000000006</v>
      </c>
    </row>
    <row r="464" spans="1:4" x14ac:dyDescent="0.25">
      <c r="A464" s="189" t="s">
        <v>1182</v>
      </c>
      <c r="B464" s="58" t="s">
        <v>1183</v>
      </c>
      <c r="C464" s="189" t="s">
        <v>765</v>
      </c>
      <c r="D464" s="189">
        <v>65.540000000000006</v>
      </c>
    </row>
    <row r="465" spans="1:4" x14ac:dyDescent="0.25">
      <c r="A465" s="189" t="s">
        <v>1184</v>
      </c>
      <c r="B465" s="58" t="s">
        <v>1185</v>
      </c>
      <c r="C465" s="189" t="s">
        <v>765</v>
      </c>
      <c r="D465" s="189">
        <v>50.65</v>
      </c>
    </row>
    <row r="466" spans="1:4" x14ac:dyDescent="0.25">
      <c r="A466" s="189" t="s">
        <v>1184</v>
      </c>
      <c r="B466" s="58" t="s">
        <v>1185</v>
      </c>
      <c r="C466" s="189" t="s">
        <v>765</v>
      </c>
      <c r="D466" s="189">
        <v>50.65</v>
      </c>
    </row>
    <row r="467" spans="1:4" x14ac:dyDescent="0.25">
      <c r="A467" s="189" t="s">
        <v>1186</v>
      </c>
      <c r="B467" s="58" t="s">
        <v>1187</v>
      </c>
      <c r="C467" s="189" t="s">
        <v>765</v>
      </c>
      <c r="D467" s="189">
        <v>49.98</v>
      </c>
    </row>
    <row r="468" spans="1:4" x14ac:dyDescent="0.25">
      <c r="A468" s="189" t="s">
        <v>1186</v>
      </c>
      <c r="B468" s="58" t="s">
        <v>1187</v>
      </c>
      <c r="C468" s="189" t="s">
        <v>765</v>
      </c>
      <c r="D468" s="189">
        <v>49.98</v>
      </c>
    </row>
    <row r="469" spans="1:4" x14ac:dyDescent="0.25">
      <c r="A469" s="189" t="s">
        <v>1188</v>
      </c>
      <c r="B469" s="58" t="s">
        <v>1189</v>
      </c>
      <c r="C469" s="189" t="s">
        <v>765</v>
      </c>
      <c r="D469" s="189">
        <v>30.75</v>
      </c>
    </row>
    <row r="470" spans="1:4" x14ac:dyDescent="0.25">
      <c r="A470" s="189" t="s">
        <v>1188</v>
      </c>
      <c r="B470" s="58" t="s">
        <v>1189</v>
      </c>
      <c r="C470" s="189" t="s">
        <v>765</v>
      </c>
      <c r="D470" s="189">
        <v>30.75</v>
      </c>
    </row>
    <row r="471" spans="1:4" x14ac:dyDescent="0.25">
      <c r="A471" s="189" t="s">
        <v>1190</v>
      </c>
      <c r="B471" s="58" t="s">
        <v>1191</v>
      </c>
      <c r="C471" s="189" t="s">
        <v>765</v>
      </c>
      <c r="D471" s="189">
        <v>41.16</v>
      </c>
    </row>
    <row r="472" spans="1:4" x14ac:dyDescent="0.25">
      <c r="A472" s="189" t="s">
        <v>1190</v>
      </c>
      <c r="B472" s="58" t="s">
        <v>1191</v>
      </c>
      <c r="C472" s="189" t="s">
        <v>765</v>
      </c>
      <c r="D472" s="189">
        <v>41.16</v>
      </c>
    </row>
    <row r="473" spans="1:4" x14ac:dyDescent="0.25">
      <c r="A473" s="189" t="s">
        <v>1192</v>
      </c>
      <c r="B473" s="58" t="s">
        <v>1193</v>
      </c>
      <c r="C473" s="189" t="s">
        <v>765</v>
      </c>
      <c r="D473" s="189">
        <v>47.32</v>
      </c>
    </row>
    <row r="474" spans="1:4" x14ac:dyDescent="0.25">
      <c r="A474" s="189" t="s">
        <v>1192</v>
      </c>
      <c r="B474" s="58" t="s">
        <v>1193</v>
      </c>
      <c r="C474" s="189" t="s">
        <v>765</v>
      </c>
      <c r="D474" s="189">
        <v>47.32</v>
      </c>
    </row>
    <row r="475" spans="1:4" x14ac:dyDescent="0.25">
      <c r="A475" s="189" t="s">
        <v>1194</v>
      </c>
      <c r="B475" s="58" t="s">
        <v>1195</v>
      </c>
      <c r="C475" s="189" t="s">
        <v>765</v>
      </c>
      <c r="D475" s="189">
        <v>97.3</v>
      </c>
    </row>
    <row r="476" spans="1:4" x14ac:dyDescent="0.25">
      <c r="A476" s="189" t="s">
        <v>1194</v>
      </c>
      <c r="B476" s="58" t="s">
        <v>1195</v>
      </c>
      <c r="C476" s="189" t="s">
        <v>765</v>
      </c>
      <c r="D476" s="189">
        <v>97.3</v>
      </c>
    </row>
    <row r="477" spans="1:4" x14ac:dyDescent="0.25">
      <c r="A477" s="189" t="s">
        <v>1196</v>
      </c>
      <c r="B477" s="58" t="s">
        <v>1197</v>
      </c>
      <c r="C477" s="189" t="s">
        <v>765</v>
      </c>
      <c r="D477" s="189">
        <v>471.96</v>
      </c>
    </row>
    <row r="478" spans="1:4" x14ac:dyDescent="0.25">
      <c r="A478" s="189" t="s">
        <v>1196</v>
      </c>
      <c r="B478" s="58" t="s">
        <v>1197</v>
      </c>
      <c r="C478" s="189" t="s">
        <v>765</v>
      </c>
      <c r="D478" s="189">
        <v>471.96</v>
      </c>
    </row>
    <row r="479" spans="1:4" x14ac:dyDescent="0.25">
      <c r="A479" s="189" t="s">
        <v>1198</v>
      </c>
      <c r="B479" s="58" t="s">
        <v>1199</v>
      </c>
      <c r="C479" s="189" t="s">
        <v>765</v>
      </c>
      <c r="D479" s="189">
        <v>162.36000000000001</v>
      </c>
    </row>
    <row r="480" spans="1:4" x14ac:dyDescent="0.25">
      <c r="A480" s="189" t="s">
        <v>1198</v>
      </c>
      <c r="B480" s="58" t="s">
        <v>1199</v>
      </c>
      <c r="C480" s="189" t="s">
        <v>765</v>
      </c>
      <c r="D480" s="189">
        <v>162.36000000000001</v>
      </c>
    </row>
    <row r="481" spans="1:4" x14ac:dyDescent="0.25">
      <c r="A481" s="189" t="s">
        <v>1200</v>
      </c>
      <c r="B481" s="58" t="s">
        <v>1201</v>
      </c>
      <c r="C481" s="189" t="s">
        <v>765</v>
      </c>
      <c r="D481" s="189">
        <v>177.15</v>
      </c>
    </row>
    <row r="482" spans="1:4" x14ac:dyDescent="0.25">
      <c r="A482" s="189" t="s">
        <v>1200</v>
      </c>
      <c r="B482" s="58" t="s">
        <v>1201</v>
      </c>
      <c r="C482" s="189" t="s">
        <v>765</v>
      </c>
      <c r="D482" s="189">
        <v>177.15</v>
      </c>
    </row>
    <row r="483" spans="1:4" x14ac:dyDescent="0.25">
      <c r="A483" s="189" t="s">
        <v>1202</v>
      </c>
      <c r="B483" s="58" t="s">
        <v>1203</v>
      </c>
      <c r="C483" s="189" t="s">
        <v>765</v>
      </c>
      <c r="D483" s="189">
        <v>68.28</v>
      </c>
    </row>
    <row r="484" spans="1:4" x14ac:dyDescent="0.25">
      <c r="A484" s="189" t="s">
        <v>1202</v>
      </c>
      <c r="B484" s="58" t="s">
        <v>1203</v>
      </c>
      <c r="C484" s="189" t="s">
        <v>765</v>
      </c>
      <c r="D484" s="189">
        <v>68.28</v>
      </c>
    </row>
    <row r="485" spans="1:4" x14ac:dyDescent="0.25">
      <c r="A485" s="189" t="s">
        <v>1204</v>
      </c>
      <c r="B485" s="58" t="s">
        <v>1205</v>
      </c>
      <c r="C485" s="189" t="s">
        <v>765</v>
      </c>
      <c r="D485" s="189">
        <v>32.130000000000003</v>
      </c>
    </row>
    <row r="486" spans="1:4" x14ac:dyDescent="0.25">
      <c r="A486" s="189" t="s">
        <v>1204</v>
      </c>
      <c r="B486" s="58" t="s">
        <v>1205</v>
      </c>
      <c r="C486" s="189" t="s">
        <v>765</v>
      </c>
      <c r="D486" s="189">
        <v>32.130000000000003</v>
      </c>
    </row>
    <row r="487" spans="1:4" x14ac:dyDescent="0.25">
      <c r="A487" s="189" t="s">
        <v>1206</v>
      </c>
      <c r="B487" s="58" t="s">
        <v>1207</v>
      </c>
      <c r="C487" s="189" t="s">
        <v>765</v>
      </c>
      <c r="D487" s="189">
        <v>74.739999999999995</v>
      </c>
    </row>
    <row r="488" spans="1:4" x14ac:dyDescent="0.25">
      <c r="A488" s="189" t="s">
        <v>1206</v>
      </c>
      <c r="B488" s="58" t="s">
        <v>1207</v>
      </c>
      <c r="C488" s="189" t="s">
        <v>765</v>
      </c>
      <c r="D488" s="189">
        <v>74.739999999999995</v>
      </c>
    </row>
    <row r="489" spans="1:4" x14ac:dyDescent="0.25">
      <c r="A489" s="189" t="s">
        <v>1208</v>
      </c>
      <c r="B489" s="58" t="s">
        <v>1209</v>
      </c>
      <c r="C489" s="189" t="s">
        <v>765</v>
      </c>
      <c r="D489" s="189">
        <v>84.36</v>
      </c>
    </row>
    <row r="490" spans="1:4" x14ac:dyDescent="0.25">
      <c r="A490" s="189" t="s">
        <v>1208</v>
      </c>
      <c r="B490" s="58" t="s">
        <v>1209</v>
      </c>
      <c r="C490" s="189" t="s">
        <v>765</v>
      </c>
      <c r="D490" s="189">
        <v>84.36</v>
      </c>
    </row>
    <row r="491" spans="1:4" x14ac:dyDescent="0.25">
      <c r="A491" s="189" t="s">
        <v>1210</v>
      </c>
      <c r="B491" s="58" t="s">
        <v>1211</v>
      </c>
      <c r="C491" s="189" t="s">
        <v>707</v>
      </c>
      <c r="D491" s="189">
        <v>56.13</v>
      </c>
    </row>
    <row r="492" spans="1:4" x14ac:dyDescent="0.25">
      <c r="A492" s="189" t="s">
        <v>1210</v>
      </c>
      <c r="B492" s="58" t="s">
        <v>1211</v>
      </c>
      <c r="C492" s="189" t="s">
        <v>707</v>
      </c>
      <c r="D492" s="189">
        <v>56.13</v>
      </c>
    </row>
    <row r="493" spans="1:4" x14ac:dyDescent="0.25">
      <c r="A493" s="189" t="s">
        <v>1212</v>
      </c>
      <c r="B493" s="58" t="s">
        <v>1213</v>
      </c>
      <c r="C493" s="189" t="s">
        <v>765</v>
      </c>
      <c r="D493" s="189">
        <v>31.03</v>
      </c>
    </row>
    <row r="494" spans="1:4" x14ac:dyDescent="0.25">
      <c r="A494" s="189" t="s">
        <v>1212</v>
      </c>
      <c r="B494" s="58" t="s">
        <v>1213</v>
      </c>
      <c r="C494" s="189" t="s">
        <v>765</v>
      </c>
      <c r="D494" s="189">
        <v>31.03</v>
      </c>
    </row>
    <row r="495" spans="1:4" x14ac:dyDescent="0.25">
      <c r="A495" s="189" t="s">
        <v>1214</v>
      </c>
      <c r="B495" s="58" t="s">
        <v>1215</v>
      </c>
      <c r="C495" s="189" t="s">
        <v>765</v>
      </c>
      <c r="D495" s="189">
        <v>52.21</v>
      </c>
    </row>
    <row r="496" spans="1:4" x14ac:dyDescent="0.25">
      <c r="A496" s="189" t="s">
        <v>1214</v>
      </c>
      <c r="B496" s="58" t="s">
        <v>1215</v>
      </c>
      <c r="C496" s="189" t="s">
        <v>765</v>
      </c>
      <c r="D496" s="189">
        <v>52.21</v>
      </c>
    </row>
    <row r="497" spans="1:4" x14ac:dyDescent="0.25">
      <c r="A497" s="189" t="s">
        <v>1216</v>
      </c>
      <c r="B497" s="58" t="s">
        <v>1217</v>
      </c>
      <c r="C497" s="189" t="s">
        <v>765</v>
      </c>
      <c r="D497" s="189">
        <v>40.96</v>
      </c>
    </row>
    <row r="498" spans="1:4" x14ac:dyDescent="0.25">
      <c r="A498" s="189" t="s">
        <v>1216</v>
      </c>
      <c r="B498" s="58" t="s">
        <v>1217</v>
      </c>
      <c r="C498" s="189" t="s">
        <v>765</v>
      </c>
      <c r="D498" s="189">
        <v>40.96</v>
      </c>
    </row>
    <row r="499" spans="1:4" x14ac:dyDescent="0.25">
      <c r="A499" s="189" t="s">
        <v>1218</v>
      </c>
      <c r="B499" s="58" t="s">
        <v>1219</v>
      </c>
      <c r="C499" s="189" t="s">
        <v>765</v>
      </c>
      <c r="D499" s="189">
        <v>43.36</v>
      </c>
    </row>
    <row r="500" spans="1:4" x14ac:dyDescent="0.25">
      <c r="A500" s="189" t="s">
        <v>1218</v>
      </c>
      <c r="B500" s="58" t="s">
        <v>1219</v>
      </c>
      <c r="C500" s="189" t="s">
        <v>765</v>
      </c>
      <c r="D500" s="189">
        <v>43.36</v>
      </c>
    </row>
    <row r="501" spans="1:4" x14ac:dyDescent="0.25">
      <c r="A501" s="189" t="s">
        <v>1220</v>
      </c>
      <c r="B501" s="58" t="s">
        <v>1221</v>
      </c>
      <c r="C501" s="189" t="s">
        <v>765</v>
      </c>
      <c r="D501" s="189">
        <v>38.33</v>
      </c>
    </row>
    <row r="502" spans="1:4" x14ac:dyDescent="0.25">
      <c r="A502" s="189" t="s">
        <v>1220</v>
      </c>
      <c r="B502" s="58" t="s">
        <v>1221</v>
      </c>
      <c r="C502" s="189" t="s">
        <v>765</v>
      </c>
      <c r="D502" s="189">
        <v>38.33</v>
      </c>
    </row>
    <row r="503" spans="1:4" x14ac:dyDescent="0.25">
      <c r="A503" s="189" t="s">
        <v>1222</v>
      </c>
      <c r="B503" s="58" t="s">
        <v>1223</v>
      </c>
      <c r="C503" s="189" t="s">
        <v>765</v>
      </c>
      <c r="D503" s="189">
        <v>120.36</v>
      </c>
    </row>
    <row r="504" spans="1:4" x14ac:dyDescent="0.25">
      <c r="A504" s="189" t="s">
        <v>1222</v>
      </c>
      <c r="B504" s="58" t="s">
        <v>1223</v>
      </c>
      <c r="C504" s="189" t="s">
        <v>765</v>
      </c>
      <c r="D504" s="189">
        <v>120.36</v>
      </c>
    </row>
    <row r="505" spans="1:4" x14ac:dyDescent="0.25">
      <c r="A505" s="189" t="s">
        <v>1224</v>
      </c>
      <c r="B505" s="58" t="s">
        <v>1225</v>
      </c>
      <c r="C505" s="189" t="s">
        <v>765</v>
      </c>
      <c r="D505" s="189">
        <v>122.65</v>
      </c>
    </row>
    <row r="506" spans="1:4" x14ac:dyDescent="0.25">
      <c r="A506" s="189" t="s">
        <v>1224</v>
      </c>
      <c r="B506" s="58" t="s">
        <v>1225</v>
      </c>
      <c r="C506" s="189" t="s">
        <v>765</v>
      </c>
      <c r="D506" s="189">
        <v>122.65</v>
      </c>
    </row>
    <row r="507" spans="1:4" x14ac:dyDescent="0.25">
      <c r="A507" s="189" t="s">
        <v>1226</v>
      </c>
      <c r="B507" s="58" t="s">
        <v>1227</v>
      </c>
      <c r="C507" s="189" t="s">
        <v>765</v>
      </c>
      <c r="D507" s="189">
        <v>46.56</v>
      </c>
    </row>
    <row r="508" spans="1:4" x14ac:dyDescent="0.25">
      <c r="A508" s="189" t="s">
        <v>1226</v>
      </c>
      <c r="B508" s="58" t="s">
        <v>1227</v>
      </c>
      <c r="C508" s="189" t="s">
        <v>765</v>
      </c>
      <c r="D508" s="189">
        <v>46.56</v>
      </c>
    </row>
    <row r="509" spans="1:4" x14ac:dyDescent="0.25">
      <c r="A509" s="189" t="s">
        <v>1228</v>
      </c>
      <c r="B509" s="58" t="s">
        <v>1229</v>
      </c>
      <c r="C509" s="189" t="s">
        <v>765</v>
      </c>
      <c r="D509" s="189">
        <v>83.72</v>
      </c>
    </row>
    <row r="510" spans="1:4" x14ac:dyDescent="0.25">
      <c r="A510" s="189" t="s">
        <v>1228</v>
      </c>
      <c r="B510" s="58" t="s">
        <v>1229</v>
      </c>
      <c r="C510" s="189" t="s">
        <v>765</v>
      </c>
      <c r="D510" s="189">
        <v>83.72</v>
      </c>
    </row>
    <row r="511" spans="1:4" x14ac:dyDescent="0.25">
      <c r="A511" s="189" t="s">
        <v>1230</v>
      </c>
      <c r="B511" s="58" t="s">
        <v>1231</v>
      </c>
      <c r="C511" s="189" t="s">
        <v>765</v>
      </c>
      <c r="D511" s="189">
        <v>51.42</v>
      </c>
    </row>
    <row r="512" spans="1:4" x14ac:dyDescent="0.25">
      <c r="A512" s="189" t="s">
        <v>1230</v>
      </c>
      <c r="B512" s="58" t="s">
        <v>1231</v>
      </c>
      <c r="C512" s="189" t="s">
        <v>765</v>
      </c>
      <c r="D512" s="189">
        <v>51.42</v>
      </c>
    </row>
    <row r="513" spans="1:4" x14ac:dyDescent="0.25">
      <c r="A513" s="189" t="s">
        <v>1232</v>
      </c>
      <c r="B513" s="58" t="s">
        <v>1233</v>
      </c>
      <c r="C513" s="189" t="s">
        <v>765</v>
      </c>
      <c r="D513" s="189">
        <v>85.53</v>
      </c>
    </row>
    <row r="514" spans="1:4" x14ac:dyDescent="0.25">
      <c r="A514" s="189" t="s">
        <v>1232</v>
      </c>
      <c r="B514" s="58" t="s">
        <v>1233</v>
      </c>
      <c r="C514" s="189" t="s">
        <v>765</v>
      </c>
      <c r="D514" s="189">
        <v>85.53</v>
      </c>
    </row>
    <row r="515" spans="1:4" x14ac:dyDescent="0.25">
      <c r="A515" s="189" t="s">
        <v>1234</v>
      </c>
      <c r="B515" s="58" t="s">
        <v>1235</v>
      </c>
      <c r="C515" s="189" t="s">
        <v>765</v>
      </c>
      <c r="D515" s="189">
        <v>87.59</v>
      </c>
    </row>
    <row r="516" spans="1:4" x14ac:dyDescent="0.25">
      <c r="A516" s="189" t="s">
        <v>1234</v>
      </c>
      <c r="B516" s="58" t="s">
        <v>1235</v>
      </c>
      <c r="C516" s="189" t="s">
        <v>765</v>
      </c>
      <c r="D516" s="189">
        <v>87.59</v>
      </c>
    </row>
    <row r="517" spans="1:4" x14ac:dyDescent="0.25">
      <c r="A517" s="189" t="s">
        <v>1236</v>
      </c>
      <c r="B517" s="58" t="s">
        <v>1237</v>
      </c>
      <c r="C517" s="189" t="s">
        <v>765</v>
      </c>
      <c r="D517" s="189">
        <v>57.35</v>
      </c>
    </row>
    <row r="518" spans="1:4" x14ac:dyDescent="0.25">
      <c r="A518" s="189" t="s">
        <v>1236</v>
      </c>
      <c r="B518" s="58" t="s">
        <v>1237</v>
      </c>
      <c r="C518" s="189" t="s">
        <v>765</v>
      </c>
      <c r="D518" s="189">
        <v>57.35</v>
      </c>
    </row>
    <row r="519" spans="1:4" x14ac:dyDescent="0.25">
      <c r="A519" s="189" t="s">
        <v>1238</v>
      </c>
      <c r="B519" s="58" t="s">
        <v>1239</v>
      </c>
      <c r="C519" s="189" t="s">
        <v>765</v>
      </c>
      <c r="D519" s="189">
        <v>30.75</v>
      </c>
    </row>
    <row r="520" spans="1:4" x14ac:dyDescent="0.25">
      <c r="A520" s="189" t="s">
        <v>1238</v>
      </c>
      <c r="B520" s="58" t="s">
        <v>1239</v>
      </c>
      <c r="C520" s="189" t="s">
        <v>765</v>
      </c>
      <c r="D520" s="189">
        <v>30.75</v>
      </c>
    </row>
    <row r="521" spans="1:4" x14ac:dyDescent="0.25">
      <c r="A521" s="189" t="s">
        <v>1240</v>
      </c>
      <c r="B521" s="58" t="s">
        <v>1241</v>
      </c>
      <c r="C521" s="189" t="s">
        <v>765</v>
      </c>
      <c r="D521" s="189">
        <v>93.75</v>
      </c>
    </row>
    <row r="522" spans="1:4" x14ac:dyDescent="0.25">
      <c r="A522" s="189" t="s">
        <v>1240</v>
      </c>
      <c r="B522" s="58" t="s">
        <v>1241</v>
      </c>
      <c r="C522" s="189" t="s">
        <v>765</v>
      </c>
      <c r="D522" s="189">
        <v>93.75</v>
      </c>
    </row>
    <row r="523" spans="1:4" x14ac:dyDescent="0.25">
      <c r="A523" s="189" t="s">
        <v>1242</v>
      </c>
      <c r="B523" s="58" t="s">
        <v>1243</v>
      </c>
      <c r="C523" s="189" t="s">
        <v>765</v>
      </c>
      <c r="D523" s="189">
        <v>41.67</v>
      </c>
    </row>
    <row r="524" spans="1:4" x14ac:dyDescent="0.25">
      <c r="A524" s="189" t="s">
        <v>1242</v>
      </c>
      <c r="B524" s="58" t="s">
        <v>1243</v>
      </c>
      <c r="C524" s="189" t="s">
        <v>765</v>
      </c>
      <c r="D524" s="189">
        <v>41.67</v>
      </c>
    </row>
    <row r="525" spans="1:4" x14ac:dyDescent="0.25">
      <c r="A525" s="189" t="s">
        <v>1244</v>
      </c>
      <c r="B525" s="58" t="s">
        <v>1245</v>
      </c>
      <c r="C525" s="189" t="s">
        <v>765</v>
      </c>
      <c r="D525" s="189">
        <v>139.44</v>
      </c>
    </row>
    <row r="526" spans="1:4" x14ac:dyDescent="0.25">
      <c r="A526" s="189" t="s">
        <v>1244</v>
      </c>
      <c r="B526" s="58" t="s">
        <v>1245</v>
      </c>
      <c r="C526" s="189" t="s">
        <v>765</v>
      </c>
      <c r="D526" s="189">
        <v>139.44</v>
      </c>
    </row>
    <row r="527" spans="1:4" x14ac:dyDescent="0.25">
      <c r="A527" s="189" t="s">
        <v>1246</v>
      </c>
      <c r="B527" s="58" t="s">
        <v>1247</v>
      </c>
      <c r="C527" s="189" t="s">
        <v>765</v>
      </c>
      <c r="D527" s="189">
        <v>223.08</v>
      </c>
    </row>
    <row r="528" spans="1:4" x14ac:dyDescent="0.25">
      <c r="A528" s="189" t="s">
        <v>1246</v>
      </c>
      <c r="B528" s="58" t="s">
        <v>1247</v>
      </c>
      <c r="C528" s="189" t="s">
        <v>765</v>
      </c>
      <c r="D528" s="189">
        <v>223.08</v>
      </c>
    </row>
    <row r="529" spans="1:4" x14ac:dyDescent="0.25">
      <c r="A529" s="189" t="s">
        <v>1248</v>
      </c>
      <c r="B529" s="58" t="s">
        <v>1249</v>
      </c>
      <c r="C529" s="189" t="s">
        <v>765</v>
      </c>
      <c r="D529" s="189">
        <v>81.58</v>
      </c>
    </row>
    <row r="530" spans="1:4" x14ac:dyDescent="0.25">
      <c r="A530" s="189" t="s">
        <v>1248</v>
      </c>
      <c r="B530" s="58" t="s">
        <v>1249</v>
      </c>
      <c r="C530" s="189" t="s">
        <v>765</v>
      </c>
      <c r="D530" s="189">
        <v>81.58</v>
      </c>
    </row>
    <row r="531" spans="1:4" x14ac:dyDescent="0.25">
      <c r="A531" s="189" t="s">
        <v>1250</v>
      </c>
      <c r="B531" s="58" t="s">
        <v>1251</v>
      </c>
      <c r="C531" s="189" t="s">
        <v>765</v>
      </c>
      <c r="D531" s="189">
        <v>153.03</v>
      </c>
    </row>
    <row r="532" spans="1:4" x14ac:dyDescent="0.25">
      <c r="A532" s="189" t="s">
        <v>1250</v>
      </c>
      <c r="B532" s="58" t="s">
        <v>1251</v>
      </c>
      <c r="C532" s="189" t="s">
        <v>765</v>
      </c>
      <c r="D532" s="189">
        <v>153.03</v>
      </c>
    </row>
    <row r="533" spans="1:4" x14ac:dyDescent="0.25">
      <c r="A533" s="189" t="s">
        <v>1252</v>
      </c>
      <c r="B533" s="58" t="s">
        <v>1253</v>
      </c>
      <c r="C533" s="189" t="s">
        <v>765</v>
      </c>
      <c r="D533" s="189">
        <v>104.64</v>
      </c>
    </row>
    <row r="534" spans="1:4" x14ac:dyDescent="0.25">
      <c r="A534" s="189" t="s">
        <v>1252</v>
      </c>
      <c r="B534" s="58" t="s">
        <v>1253</v>
      </c>
      <c r="C534" s="189" t="s">
        <v>765</v>
      </c>
      <c r="D534" s="189">
        <v>104.64</v>
      </c>
    </row>
    <row r="535" spans="1:4" x14ac:dyDescent="0.25">
      <c r="A535" s="189" t="s">
        <v>1254</v>
      </c>
      <c r="B535" s="58" t="s">
        <v>1255</v>
      </c>
      <c r="C535" s="189" t="s">
        <v>765</v>
      </c>
      <c r="D535" s="189">
        <v>77.52</v>
      </c>
    </row>
    <row r="536" spans="1:4" x14ac:dyDescent="0.25">
      <c r="A536" s="189" t="s">
        <v>1254</v>
      </c>
      <c r="B536" s="58" t="s">
        <v>1255</v>
      </c>
      <c r="C536" s="189" t="s">
        <v>765</v>
      </c>
      <c r="D536" s="189">
        <v>77.52</v>
      </c>
    </row>
    <row r="537" spans="1:4" x14ac:dyDescent="0.25">
      <c r="A537" s="189" t="s">
        <v>1256</v>
      </c>
      <c r="B537" s="58" t="s">
        <v>1257</v>
      </c>
      <c r="C537" s="189" t="s">
        <v>765</v>
      </c>
      <c r="D537" s="189">
        <v>42.97</v>
      </c>
    </row>
    <row r="538" spans="1:4" x14ac:dyDescent="0.25">
      <c r="A538" s="189" t="s">
        <v>1256</v>
      </c>
      <c r="B538" s="58" t="s">
        <v>1257</v>
      </c>
      <c r="C538" s="189" t="s">
        <v>765</v>
      </c>
      <c r="D538" s="189">
        <v>42.97</v>
      </c>
    </row>
    <row r="539" spans="1:4" x14ac:dyDescent="0.25">
      <c r="A539" s="189" t="s">
        <v>1258</v>
      </c>
      <c r="B539" s="58" t="s">
        <v>1259</v>
      </c>
      <c r="C539" s="189" t="s">
        <v>765</v>
      </c>
      <c r="D539" s="189">
        <v>72.52</v>
      </c>
    </row>
    <row r="540" spans="1:4" x14ac:dyDescent="0.25">
      <c r="A540" s="189" t="s">
        <v>1258</v>
      </c>
      <c r="B540" s="58" t="s">
        <v>1259</v>
      </c>
      <c r="C540" s="189" t="s">
        <v>765</v>
      </c>
      <c r="D540" s="189">
        <v>72.52</v>
      </c>
    </row>
    <row r="541" spans="1:4" x14ac:dyDescent="0.25">
      <c r="A541" s="189" t="s">
        <v>1260</v>
      </c>
      <c r="B541" s="58" t="s">
        <v>1261</v>
      </c>
      <c r="C541" s="189" t="s">
        <v>765</v>
      </c>
      <c r="D541" s="189">
        <v>1284.2</v>
      </c>
    </row>
    <row r="542" spans="1:4" x14ac:dyDescent="0.25">
      <c r="A542" s="189" t="s">
        <v>1260</v>
      </c>
      <c r="B542" s="58" t="s">
        <v>1261</v>
      </c>
      <c r="C542" s="189" t="s">
        <v>765</v>
      </c>
      <c r="D542" s="189">
        <v>1284.2</v>
      </c>
    </row>
    <row r="543" spans="1:4" x14ac:dyDescent="0.25">
      <c r="A543" s="189" t="s">
        <v>1262</v>
      </c>
      <c r="B543" s="58" t="s">
        <v>1263</v>
      </c>
      <c r="C543" s="189" t="s">
        <v>765</v>
      </c>
      <c r="D543" s="189">
        <v>2967.88</v>
      </c>
    </row>
    <row r="544" spans="1:4" x14ac:dyDescent="0.25">
      <c r="A544" s="189" t="s">
        <v>1262</v>
      </c>
      <c r="B544" s="58" t="s">
        <v>1263</v>
      </c>
      <c r="C544" s="189" t="s">
        <v>765</v>
      </c>
      <c r="D544" s="189">
        <v>2967.88</v>
      </c>
    </row>
    <row r="545" spans="1:4" x14ac:dyDescent="0.25">
      <c r="A545" s="189" t="s">
        <v>1264</v>
      </c>
      <c r="B545" s="58" t="s">
        <v>1265</v>
      </c>
      <c r="C545" s="189" t="s">
        <v>765</v>
      </c>
      <c r="D545" s="189">
        <v>1411.21</v>
      </c>
    </row>
    <row r="546" spans="1:4" x14ac:dyDescent="0.25">
      <c r="A546" s="189" t="s">
        <v>1264</v>
      </c>
      <c r="B546" s="58" t="s">
        <v>1265</v>
      </c>
      <c r="C546" s="189" t="s">
        <v>765</v>
      </c>
      <c r="D546" s="189">
        <v>1411.21</v>
      </c>
    </row>
    <row r="547" spans="1:4" x14ac:dyDescent="0.25">
      <c r="A547" s="189" t="s">
        <v>1266</v>
      </c>
      <c r="B547" s="58" t="s">
        <v>1267</v>
      </c>
      <c r="C547" s="189" t="s">
        <v>765</v>
      </c>
      <c r="D547" s="189">
        <v>663.56</v>
      </c>
    </row>
    <row r="548" spans="1:4" x14ac:dyDescent="0.25">
      <c r="A548" s="189" t="s">
        <v>1266</v>
      </c>
      <c r="B548" s="58" t="s">
        <v>1267</v>
      </c>
      <c r="C548" s="189" t="s">
        <v>765</v>
      </c>
      <c r="D548" s="189">
        <v>663.56</v>
      </c>
    </row>
    <row r="549" spans="1:4" x14ac:dyDescent="0.25">
      <c r="A549" s="189" t="s">
        <v>1268</v>
      </c>
      <c r="B549" s="58" t="s">
        <v>1269</v>
      </c>
      <c r="C549" s="189" t="s">
        <v>765</v>
      </c>
      <c r="D549" s="189">
        <v>1000.87</v>
      </c>
    </row>
    <row r="550" spans="1:4" x14ac:dyDescent="0.25">
      <c r="A550" s="189" t="s">
        <v>1268</v>
      </c>
      <c r="B550" s="58" t="s">
        <v>1269</v>
      </c>
      <c r="C550" s="189" t="s">
        <v>765</v>
      </c>
      <c r="D550" s="189">
        <v>1000.87</v>
      </c>
    </row>
    <row r="551" spans="1:4" x14ac:dyDescent="0.25">
      <c r="A551" s="189" t="s">
        <v>1270</v>
      </c>
      <c r="B551" s="58" t="s">
        <v>1271</v>
      </c>
      <c r="C551" s="189" t="s">
        <v>765</v>
      </c>
      <c r="D551" s="189">
        <v>24.63</v>
      </c>
    </row>
    <row r="552" spans="1:4" x14ac:dyDescent="0.25">
      <c r="A552" s="189" t="s">
        <v>1270</v>
      </c>
      <c r="B552" s="58" t="s">
        <v>1271</v>
      </c>
      <c r="C552" s="189" t="s">
        <v>765</v>
      </c>
      <c r="D552" s="189">
        <v>24.63</v>
      </c>
    </row>
    <row r="553" spans="1:4" x14ac:dyDescent="0.25">
      <c r="A553" s="189" t="s">
        <v>1272</v>
      </c>
      <c r="B553" s="58" t="s">
        <v>1273</v>
      </c>
      <c r="C553" s="189" t="s">
        <v>765</v>
      </c>
      <c r="D553" s="189">
        <v>540.32000000000005</v>
      </c>
    </row>
    <row r="554" spans="1:4" x14ac:dyDescent="0.25">
      <c r="A554" s="189" t="s">
        <v>1272</v>
      </c>
      <c r="B554" s="58" t="s">
        <v>1273</v>
      </c>
      <c r="C554" s="189" t="s">
        <v>765</v>
      </c>
      <c r="D554" s="189">
        <v>540.32000000000005</v>
      </c>
    </row>
    <row r="555" spans="1:4" x14ac:dyDescent="0.25">
      <c r="A555" s="189" t="s">
        <v>1274</v>
      </c>
      <c r="B555" s="58" t="s">
        <v>1275</v>
      </c>
      <c r="C555" s="189" t="s">
        <v>765</v>
      </c>
      <c r="D555" s="189">
        <v>900.53</v>
      </c>
    </row>
    <row r="556" spans="1:4" x14ac:dyDescent="0.25">
      <c r="A556" s="189" t="s">
        <v>1274</v>
      </c>
      <c r="B556" s="58" t="s">
        <v>1275</v>
      </c>
      <c r="C556" s="189" t="s">
        <v>765</v>
      </c>
      <c r="D556" s="189">
        <v>900.53</v>
      </c>
    </row>
    <row r="557" spans="1:4" x14ac:dyDescent="0.25">
      <c r="A557" s="189" t="s">
        <v>1276</v>
      </c>
      <c r="B557" s="58" t="s">
        <v>1277</v>
      </c>
      <c r="C557" s="189" t="s">
        <v>765</v>
      </c>
      <c r="D557" s="189">
        <v>1122.6600000000001</v>
      </c>
    </row>
    <row r="558" spans="1:4" x14ac:dyDescent="0.25">
      <c r="A558" s="189" t="s">
        <v>1276</v>
      </c>
      <c r="B558" s="58" t="s">
        <v>1277</v>
      </c>
      <c r="C558" s="189" t="s">
        <v>765</v>
      </c>
      <c r="D558" s="189">
        <v>1122.6600000000001</v>
      </c>
    </row>
    <row r="559" spans="1:4" x14ac:dyDescent="0.25">
      <c r="A559" s="189" t="s">
        <v>1278</v>
      </c>
      <c r="B559" s="58" t="s">
        <v>1279</v>
      </c>
      <c r="C559" s="189" t="s">
        <v>765</v>
      </c>
      <c r="D559" s="189">
        <v>1741.03</v>
      </c>
    </row>
    <row r="560" spans="1:4" x14ac:dyDescent="0.25">
      <c r="A560" s="189" t="s">
        <v>1278</v>
      </c>
      <c r="B560" s="58" t="s">
        <v>1279</v>
      </c>
      <c r="C560" s="189" t="s">
        <v>765</v>
      </c>
      <c r="D560" s="189">
        <v>1741.03</v>
      </c>
    </row>
    <row r="561" spans="1:4" x14ac:dyDescent="0.25">
      <c r="A561" s="189" t="s">
        <v>1280</v>
      </c>
      <c r="B561" s="58" t="s">
        <v>1281</v>
      </c>
      <c r="C561" s="189" t="s">
        <v>765</v>
      </c>
      <c r="D561" s="189">
        <v>1080.6400000000001</v>
      </c>
    </row>
    <row r="562" spans="1:4" x14ac:dyDescent="0.25">
      <c r="A562" s="189" t="s">
        <v>1280</v>
      </c>
      <c r="B562" s="58" t="s">
        <v>1281</v>
      </c>
      <c r="C562" s="189" t="s">
        <v>765</v>
      </c>
      <c r="D562" s="189">
        <v>1080.6400000000001</v>
      </c>
    </row>
    <row r="563" spans="1:4" x14ac:dyDescent="0.25">
      <c r="A563" s="189" t="s">
        <v>1282</v>
      </c>
      <c r="B563" s="58" t="s">
        <v>1283</v>
      </c>
      <c r="C563" s="189" t="s">
        <v>765</v>
      </c>
      <c r="D563" s="189">
        <v>899.43</v>
      </c>
    </row>
    <row r="564" spans="1:4" x14ac:dyDescent="0.25">
      <c r="A564" s="189" t="s">
        <v>1282</v>
      </c>
      <c r="B564" s="58" t="s">
        <v>1283</v>
      </c>
      <c r="C564" s="189" t="s">
        <v>765</v>
      </c>
      <c r="D564" s="189">
        <v>899.43</v>
      </c>
    </row>
    <row r="565" spans="1:4" x14ac:dyDescent="0.25">
      <c r="A565" s="189" t="s">
        <v>1284</v>
      </c>
      <c r="B565" s="58" t="s">
        <v>1285</v>
      </c>
      <c r="C565" s="189" t="s">
        <v>765</v>
      </c>
      <c r="D565" s="189">
        <v>155.22999999999999</v>
      </c>
    </row>
    <row r="566" spans="1:4" x14ac:dyDescent="0.25">
      <c r="A566" s="189" t="s">
        <v>1284</v>
      </c>
      <c r="B566" s="58" t="s">
        <v>1285</v>
      </c>
      <c r="C566" s="189" t="s">
        <v>765</v>
      </c>
      <c r="D566" s="189">
        <v>155.22999999999999</v>
      </c>
    </row>
    <row r="567" spans="1:4" x14ac:dyDescent="0.25">
      <c r="A567" s="189" t="s">
        <v>1286</v>
      </c>
      <c r="B567" s="58" t="s">
        <v>1287</v>
      </c>
      <c r="C567" s="189" t="s">
        <v>765</v>
      </c>
      <c r="D567" s="189">
        <v>179.39</v>
      </c>
    </row>
    <row r="568" spans="1:4" x14ac:dyDescent="0.25">
      <c r="A568" s="189" t="s">
        <v>1286</v>
      </c>
      <c r="B568" s="58" t="s">
        <v>1287</v>
      </c>
      <c r="C568" s="189" t="s">
        <v>765</v>
      </c>
      <c r="D568" s="189">
        <v>179.39</v>
      </c>
    </row>
    <row r="569" spans="1:4" x14ac:dyDescent="0.25">
      <c r="A569" s="189" t="s">
        <v>1288</v>
      </c>
      <c r="B569" s="58" t="s">
        <v>1289</v>
      </c>
      <c r="C569" s="189" t="s">
        <v>765</v>
      </c>
      <c r="D569" s="189">
        <v>36.93</v>
      </c>
    </row>
    <row r="570" spans="1:4" x14ac:dyDescent="0.25">
      <c r="A570" s="189" t="s">
        <v>1288</v>
      </c>
      <c r="B570" s="58" t="s">
        <v>1289</v>
      </c>
      <c r="C570" s="189" t="s">
        <v>765</v>
      </c>
      <c r="D570" s="189">
        <v>36.93</v>
      </c>
    </row>
    <row r="571" spans="1:4" x14ac:dyDescent="0.25">
      <c r="A571" s="189" t="s">
        <v>1290</v>
      </c>
      <c r="B571" s="58" t="s">
        <v>1291</v>
      </c>
      <c r="C571" s="189" t="s">
        <v>765</v>
      </c>
      <c r="D571" s="189">
        <v>18.46</v>
      </c>
    </row>
    <row r="572" spans="1:4" x14ac:dyDescent="0.25">
      <c r="A572" s="189" t="s">
        <v>1290</v>
      </c>
      <c r="B572" s="58" t="s">
        <v>1291</v>
      </c>
      <c r="C572" s="189" t="s">
        <v>765</v>
      </c>
      <c r="D572" s="189">
        <v>18.46</v>
      </c>
    </row>
    <row r="573" spans="1:4" x14ac:dyDescent="0.25">
      <c r="A573" s="189" t="s">
        <v>1292</v>
      </c>
      <c r="B573" s="58" t="s">
        <v>1293</v>
      </c>
      <c r="C573" s="189" t="s">
        <v>657</v>
      </c>
      <c r="D573" s="189">
        <v>61.84</v>
      </c>
    </row>
    <row r="574" spans="1:4" x14ac:dyDescent="0.25">
      <c r="A574" s="189" t="s">
        <v>1292</v>
      </c>
      <c r="B574" s="58" t="s">
        <v>1293</v>
      </c>
      <c r="C574" s="189" t="s">
        <v>657</v>
      </c>
      <c r="D574" s="189">
        <v>61.84</v>
      </c>
    </row>
    <row r="575" spans="1:4" x14ac:dyDescent="0.25">
      <c r="A575" s="189" t="s">
        <v>1294</v>
      </c>
      <c r="B575" s="58" t="s">
        <v>1295</v>
      </c>
      <c r="C575" s="189" t="s">
        <v>657</v>
      </c>
      <c r="D575" s="189">
        <v>237.55</v>
      </c>
    </row>
    <row r="576" spans="1:4" x14ac:dyDescent="0.25">
      <c r="A576" s="189" t="s">
        <v>1294</v>
      </c>
      <c r="B576" s="58" t="s">
        <v>1295</v>
      </c>
      <c r="C576" s="189" t="s">
        <v>657</v>
      </c>
      <c r="D576" s="189">
        <v>237.55</v>
      </c>
    </row>
    <row r="577" spans="1:4" x14ac:dyDescent="0.25">
      <c r="A577" s="189" t="s">
        <v>1296</v>
      </c>
      <c r="B577" s="58" t="s">
        <v>1297</v>
      </c>
      <c r="C577" s="189" t="s">
        <v>765</v>
      </c>
      <c r="D577" s="189">
        <v>249.31</v>
      </c>
    </row>
    <row r="578" spans="1:4" x14ac:dyDescent="0.25">
      <c r="A578" s="189" t="s">
        <v>1296</v>
      </c>
      <c r="B578" s="58" t="s">
        <v>1297</v>
      </c>
      <c r="C578" s="189" t="s">
        <v>765</v>
      </c>
      <c r="D578" s="189">
        <v>249.31</v>
      </c>
    </row>
    <row r="579" spans="1:4" x14ac:dyDescent="0.25">
      <c r="A579" s="189" t="s">
        <v>1298</v>
      </c>
      <c r="B579" s="58" t="s">
        <v>1299</v>
      </c>
      <c r="C579" s="189" t="s">
        <v>765</v>
      </c>
      <c r="D579" s="189">
        <v>284.58999999999997</v>
      </c>
    </row>
    <row r="580" spans="1:4" x14ac:dyDescent="0.25">
      <c r="A580" s="189" t="s">
        <v>1298</v>
      </c>
      <c r="B580" s="58" t="s">
        <v>1299</v>
      </c>
      <c r="C580" s="189" t="s">
        <v>765</v>
      </c>
      <c r="D580" s="189">
        <v>284.58999999999997</v>
      </c>
    </row>
    <row r="581" spans="1:4" x14ac:dyDescent="0.25">
      <c r="A581" s="189" t="s">
        <v>1300</v>
      </c>
      <c r="B581" s="58" t="s">
        <v>1301</v>
      </c>
      <c r="C581" s="189" t="s">
        <v>765</v>
      </c>
      <c r="D581" s="189">
        <v>270.48</v>
      </c>
    </row>
    <row r="582" spans="1:4" x14ac:dyDescent="0.25">
      <c r="A582" s="189" t="s">
        <v>1300</v>
      </c>
      <c r="B582" s="58" t="s">
        <v>1301</v>
      </c>
      <c r="C582" s="189" t="s">
        <v>765</v>
      </c>
      <c r="D582" s="189">
        <v>270.48</v>
      </c>
    </row>
    <row r="583" spans="1:4" x14ac:dyDescent="0.25">
      <c r="A583" s="189" t="s">
        <v>1302</v>
      </c>
      <c r="B583" s="58" t="s">
        <v>1303</v>
      </c>
      <c r="C583" s="189" t="s">
        <v>765</v>
      </c>
      <c r="D583" s="189">
        <v>112.03</v>
      </c>
    </row>
    <row r="584" spans="1:4" x14ac:dyDescent="0.25">
      <c r="A584" s="189" t="s">
        <v>1302</v>
      </c>
      <c r="B584" s="58" t="s">
        <v>1303</v>
      </c>
      <c r="C584" s="189" t="s">
        <v>765</v>
      </c>
      <c r="D584" s="189">
        <v>112.03</v>
      </c>
    </row>
    <row r="585" spans="1:4" x14ac:dyDescent="0.25">
      <c r="A585" s="189" t="s">
        <v>1304</v>
      </c>
      <c r="B585" s="58" t="s">
        <v>1305</v>
      </c>
      <c r="C585" s="189" t="s">
        <v>765</v>
      </c>
      <c r="D585" s="189">
        <v>166.99</v>
      </c>
    </row>
    <row r="586" spans="1:4" x14ac:dyDescent="0.25">
      <c r="A586" s="189" t="s">
        <v>1304</v>
      </c>
      <c r="B586" s="58" t="s">
        <v>1305</v>
      </c>
      <c r="C586" s="189" t="s">
        <v>765</v>
      </c>
      <c r="D586" s="189">
        <v>166.99</v>
      </c>
    </row>
    <row r="587" spans="1:4" x14ac:dyDescent="0.25">
      <c r="A587" s="189" t="s">
        <v>1306</v>
      </c>
      <c r="B587" s="58" t="s">
        <v>1307</v>
      </c>
      <c r="C587" s="189" t="s">
        <v>927</v>
      </c>
      <c r="D587" s="189">
        <v>3981.95</v>
      </c>
    </row>
    <row r="588" spans="1:4" x14ac:dyDescent="0.25">
      <c r="A588" s="189" t="s">
        <v>1306</v>
      </c>
      <c r="B588" s="58" t="s">
        <v>1307</v>
      </c>
      <c r="C588" s="189" t="s">
        <v>927</v>
      </c>
      <c r="D588" s="189">
        <v>3981.95</v>
      </c>
    </row>
    <row r="589" spans="1:4" x14ac:dyDescent="0.25">
      <c r="A589" s="189" t="s">
        <v>1308</v>
      </c>
      <c r="B589" s="58" t="s">
        <v>1309</v>
      </c>
      <c r="C589" s="189" t="s">
        <v>927</v>
      </c>
      <c r="D589" s="189">
        <v>3486.69</v>
      </c>
    </row>
    <row r="590" spans="1:4" x14ac:dyDescent="0.25">
      <c r="A590" s="189" t="s">
        <v>1308</v>
      </c>
      <c r="B590" s="58" t="s">
        <v>1309</v>
      </c>
      <c r="C590" s="189" t="s">
        <v>927</v>
      </c>
      <c r="D590" s="189">
        <v>3486.69</v>
      </c>
    </row>
    <row r="591" spans="1:4" x14ac:dyDescent="0.25">
      <c r="A591" s="189" t="s">
        <v>1310</v>
      </c>
      <c r="B591" s="58" t="s">
        <v>1311</v>
      </c>
      <c r="C591" s="189" t="s">
        <v>927</v>
      </c>
      <c r="D591" s="189">
        <v>4998.24</v>
      </c>
    </row>
    <row r="592" spans="1:4" x14ac:dyDescent="0.25">
      <c r="A592" s="189" t="s">
        <v>1310</v>
      </c>
      <c r="B592" s="58" t="s">
        <v>1311</v>
      </c>
      <c r="C592" s="189" t="s">
        <v>927</v>
      </c>
      <c r="D592" s="189">
        <v>4998.24</v>
      </c>
    </row>
    <row r="593" spans="1:4" x14ac:dyDescent="0.25">
      <c r="A593" s="189" t="s">
        <v>1312</v>
      </c>
      <c r="B593" s="58" t="s">
        <v>1313</v>
      </c>
      <c r="C593" s="189" t="s">
        <v>927</v>
      </c>
      <c r="D593" s="189">
        <v>4630.74</v>
      </c>
    </row>
    <row r="594" spans="1:4" x14ac:dyDescent="0.25">
      <c r="A594" s="189" t="s">
        <v>1312</v>
      </c>
      <c r="B594" s="58" t="s">
        <v>1313</v>
      </c>
      <c r="C594" s="189" t="s">
        <v>927</v>
      </c>
      <c r="D594" s="189">
        <v>4630.74</v>
      </c>
    </row>
    <row r="595" spans="1:4" x14ac:dyDescent="0.25">
      <c r="A595" s="189" t="s">
        <v>1314</v>
      </c>
      <c r="B595" s="58" t="s">
        <v>1315</v>
      </c>
      <c r="C595" s="189" t="s">
        <v>927</v>
      </c>
      <c r="D595" s="189">
        <v>5243.81</v>
      </c>
    </row>
    <row r="596" spans="1:4" x14ac:dyDescent="0.25">
      <c r="A596" s="189" t="s">
        <v>1314</v>
      </c>
      <c r="B596" s="58" t="s">
        <v>1315</v>
      </c>
      <c r="C596" s="189" t="s">
        <v>927</v>
      </c>
      <c r="D596" s="189">
        <v>5243.81</v>
      </c>
    </row>
    <row r="597" spans="1:4" x14ac:dyDescent="0.25">
      <c r="A597" s="189" t="s">
        <v>1316</v>
      </c>
      <c r="B597" s="58" t="s">
        <v>1317</v>
      </c>
      <c r="C597" s="189" t="s">
        <v>927</v>
      </c>
      <c r="D597" s="189">
        <v>4814.78</v>
      </c>
    </row>
    <row r="598" spans="1:4" x14ac:dyDescent="0.25">
      <c r="A598" s="189" t="s">
        <v>1316</v>
      </c>
      <c r="B598" s="58" t="s">
        <v>1317</v>
      </c>
      <c r="C598" s="189" t="s">
        <v>927</v>
      </c>
      <c r="D598" s="189">
        <v>4814.78</v>
      </c>
    </row>
    <row r="599" spans="1:4" x14ac:dyDescent="0.25">
      <c r="A599" s="189" t="s">
        <v>1318</v>
      </c>
      <c r="B599" s="58" t="s">
        <v>1319</v>
      </c>
      <c r="C599" s="189" t="s">
        <v>927</v>
      </c>
      <c r="D599" s="189">
        <v>5570.66</v>
      </c>
    </row>
    <row r="600" spans="1:4" x14ac:dyDescent="0.25">
      <c r="A600" s="189" t="s">
        <v>1318</v>
      </c>
      <c r="B600" s="58" t="s">
        <v>1319</v>
      </c>
      <c r="C600" s="189" t="s">
        <v>927</v>
      </c>
      <c r="D600" s="189">
        <v>5570.66</v>
      </c>
    </row>
    <row r="601" spans="1:4" x14ac:dyDescent="0.25">
      <c r="A601" s="189" t="s">
        <v>1320</v>
      </c>
      <c r="B601" s="58" t="s">
        <v>1321</v>
      </c>
      <c r="C601" s="189" t="s">
        <v>927</v>
      </c>
      <c r="D601" s="189">
        <v>5203.18</v>
      </c>
    </row>
    <row r="602" spans="1:4" x14ac:dyDescent="0.25">
      <c r="A602" s="189" t="s">
        <v>1320</v>
      </c>
      <c r="B602" s="58" t="s">
        <v>1321</v>
      </c>
      <c r="C602" s="189" t="s">
        <v>927</v>
      </c>
      <c r="D602" s="189">
        <v>5203.18</v>
      </c>
    </row>
    <row r="603" spans="1:4" x14ac:dyDescent="0.25">
      <c r="A603" s="189" t="s">
        <v>1322</v>
      </c>
      <c r="B603" s="58" t="s">
        <v>1323</v>
      </c>
      <c r="C603" s="189" t="s">
        <v>927</v>
      </c>
      <c r="D603" s="189">
        <v>367.63</v>
      </c>
    </row>
    <row r="604" spans="1:4" x14ac:dyDescent="0.25">
      <c r="A604" s="189" t="s">
        <v>1322</v>
      </c>
      <c r="B604" s="58" t="s">
        <v>1323</v>
      </c>
      <c r="C604" s="189" t="s">
        <v>927</v>
      </c>
      <c r="D604" s="189">
        <v>367.63</v>
      </c>
    </row>
    <row r="605" spans="1:4" x14ac:dyDescent="0.25">
      <c r="A605" s="189" t="s">
        <v>1324</v>
      </c>
      <c r="B605" s="58" t="s">
        <v>1325</v>
      </c>
      <c r="C605" s="189" t="s">
        <v>707</v>
      </c>
      <c r="D605" s="189">
        <v>61.82</v>
      </c>
    </row>
    <row r="606" spans="1:4" x14ac:dyDescent="0.25">
      <c r="A606" s="189" t="s">
        <v>1324</v>
      </c>
      <c r="B606" s="58" t="s">
        <v>1325</v>
      </c>
      <c r="C606" s="189" t="s">
        <v>707</v>
      </c>
      <c r="D606" s="189">
        <v>61.82</v>
      </c>
    </row>
    <row r="607" spans="1:4" x14ac:dyDescent="0.25">
      <c r="A607" s="189" t="s">
        <v>1326</v>
      </c>
      <c r="B607" s="58" t="s">
        <v>1327</v>
      </c>
      <c r="C607" s="189" t="s">
        <v>707</v>
      </c>
      <c r="D607" s="189">
        <v>38.24</v>
      </c>
    </row>
    <row r="608" spans="1:4" x14ac:dyDescent="0.25">
      <c r="A608" s="189" t="s">
        <v>1326</v>
      </c>
      <c r="B608" s="58" t="s">
        <v>1327</v>
      </c>
      <c r="C608" s="189" t="s">
        <v>707</v>
      </c>
      <c r="D608" s="189">
        <v>38.24</v>
      </c>
    </row>
    <row r="609" spans="1:4" x14ac:dyDescent="0.25">
      <c r="A609" s="189" t="s">
        <v>1328</v>
      </c>
      <c r="B609" s="58" t="s">
        <v>1329</v>
      </c>
      <c r="C609" s="189" t="s">
        <v>765</v>
      </c>
      <c r="D609" s="189">
        <v>147</v>
      </c>
    </row>
    <row r="610" spans="1:4" x14ac:dyDescent="0.25">
      <c r="A610" s="189" t="s">
        <v>1328</v>
      </c>
      <c r="B610" s="58" t="s">
        <v>1329</v>
      </c>
      <c r="C610" s="189" t="s">
        <v>765</v>
      </c>
      <c r="D610" s="189">
        <v>147</v>
      </c>
    </row>
    <row r="611" spans="1:4" x14ac:dyDescent="0.25">
      <c r="A611" s="189" t="s">
        <v>1330</v>
      </c>
      <c r="B611" s="58" t="s">
        <v>1331</v>
      </c>
      <c r="C611" s="189" t="s">
        <v>765</v>
      </c>
      <c r="D611" s="189">
        <v>66.8</v>
      </c>
    </row>
    <row r="612" spans="1:4" x14ac:dyDescent="0.25">
      <c r="A612" s="189" t="s">
        <v>1330</v>
      </c>
      <c r="B612" s="58" t="s">
        <v>1331</v>
      </c>
      <c r="C612" s="189" t="s">
        <v>765</v>
      </c>
      <c r="D612" s="189">
        <v>66.8</v>
      </c>
    </row>
    <row r="613" spans="1:4" x14ac:dyDescent="0.25">
      <c r="A613" s="189" t="s">
        <v>1332</v>
      </c>
      <c r="B613" s="58" t="s">
        <v>1333</v>
      </c>
      <c r="C613" s="189" t="s">
        <v>765</v>
      </c>
      <c r="D613" s="189">
        <v>147</v>
      </c>
    </row>
    <row r="614" spans="1:4" x14ac:dyDescent="0.25">
      <c r="A614" s="189" t="s">
        <v>1332</v>
      </c>
      <c r="B614" s="58" t="s">
        <v>1333</v>
      </c>
      <c r="C614" s="189" t="s">
        <v>765</v>
      </c>
      <c r="D614" s="189">
        <v>147</v>
      </c>
    </row>
    <row r="615" spans="1:4" x14ac:dyDescent="0.25">
      <c r="A615" s="189" t="s">
        <v>1334</v>
      </c>
      <c r="B615" s="58" t="s">
        <v>1335</v>
      </c>
      <c r="C615" s="189" t="s">
        <v>765</v>
      </c>
      <c r="D615" s="189">
        <v>103.9</v>
      </c>
    </row>
    <row r="616" spans="1:4" x14ac:dyDescent="0.25">
      <c r="A616" s="189" t="s">
        <v>1334</v>
      </c>
      <c r="B616" s="58" t="s">
        <v>1335</v>
      </c>
      <c r="C616" s="189" t="s">
        <v>765</v>
      </c>
      <c r="D616" s="189">
        <v>103.9</v>
      </c>
    </row>
    <row r="617" spans="1:4" x14ac:dyDescent="0.25">
      <c r="A617" s="189" t="s">
        <v>1336</v>
      </c>
      <c r="B617" s="58" t="s">
        <v>1337</v>
      </c>
      <c r="C617" s="189" t="s">
        <v>765</v>
      </c>
      <c r="D617" s="189">
        <v>378.99</v>
      </c>
    </row>
    <row r="618" spans="1:4" x14ac:dyDescent="0.25">
      <c r="A618" s="189" t="s">
        <v>1336</v>
      </c>
      <c r="B618" s="58" t="s">
        <v>1337</v>
      </c>
      <c r="C618" s="189" t="s">
        <v>765</v>
      </c>
      <c r="D618" s="189">
        <v>378.99</v>
      </c>
    </row>
    <row r="619" spans="1:4" ht="30" x14ac:dyDescent="0.25">
      <c r="A619" s="189" t="s">
        <v>1338</v>
      </c>
      <c r="B619" s="58" t="s">
        <v>1339</v>
      </c>
      <c r="C619" s="189" t="s">
        <v>707</v>
      </c>
      <c r="D619" s="189">
        <v>1387.05</v>
      </c>
    </row>
    <row r="620" spans="1:4" ht="30" x14ac:dyDescent="0.25">
      <c r="A620" s="189" t="s">
        <v>1338</v>
      </c>
      <c r="B620" s="58" t="s">
        <v>1339</v>
      </c>
      <c r="C620" s="189" t="s">
        <v>707</v>
      </c>
      <c r="D620" s="189">
        <v>1387.05</v>
      </c>
    </row>
    <row r="621" spans="1:4" x14ac:dyDescent="0.25">
      <c r="A621" s="189" t="s">
        <v>1340</v>
      </c>
      <c r="B621" s="58" t="s">
        <v>1341</v>
      </c>
      <c r="C621" s="189" t="s">
        <v>707</v>
      </c>
      <c r="D621" s="189">
        <v>164.88</v>
      </c>
    </row>
    <row r="622" spans="1:4" x14ac:dyDescent="0.25">
      <c r="A622" s="189" t="s">
        <v>1340</v>
      </c>
      <c r="B622" s="58" t="s">
        <v>1341</v>
      </c>
      <c r="C622" s="189" t="s">
        <v>707</v>
      </c>
      <c r="D622" s="189">
        <v>164.88</v>
      </c>
    </row>
    <row r="623" spans="1:4" x14ac:dyDescent="0.25">
      <c r="A623" s="189" t="s">
        <v>1342</v>
      </c>
      <c r="B623" s="58" t="s">
        <v>1343</v>
      </c>
      <c r="C623" s="189" t="s">
        <v>657</v>
      </c>
      <c r="D623" s="189">
        <v>44.97</v>
      </c>
    </row>
    <row r="624" spans="1:4" x14ac:dyDescent="0.25">
      <c r="A624" s="189" t="s">
        <v>1342</v>
      </c>
      <c r="B624" s="58" t="s">
        <v>1343</v>
      </c>
      <c r="C624" s="189" t="s">
        <v>657</v>
      </c>
      <c r="D624" s="189">
        <v>44.97</v>
      </c>
    </row>
    <row r="625" spans="1:4" ht="30" x14ac:dyDescent="0.25">
      <c r="A625" s="189" t="s">
        <v>1344</v>
      </c>
      <c r="B625" s="58" t="s">
        <v>1345</v>
      </c>
      <c r="C625" s="189" t="s">
        <v>707</v>
      </c>
      <c r="D625" s="189">
        <v>61.54</v>
      </c>
    </row>
    <row r="626" spans="1:4" ht="30" x14ac:dyDescent="0.25">
      <c r="A626" s="189" t="s">
        <v>1344</v>
      </c>
      <c r="B626" s="58" t="s">
        <v>1345</v>
      </c>
      <c r="C626" s="189" t="s">
        <v>707</v>
      </c>
      <c r="D626" s="189">
        <v>61.54</v>
      </c>
    </row>
    <row r="627" spans="1:4" x14ac:dyDescent="0.25">
      <c r="A627" s="189" t="s">
        <v>1346</v>
      </c>
      <c r="B627" s="58" t="s">
        <v>1347</v>
      </c>
      <c r="C627" s="189" t="s">
        <v>657</v>
      </c>
      <c r="D627" s="189">
        <v>1646.42</v>
      </c>
    </row>
    <row r="628" spans="1:4" x14ac:dyDescent="0.25">
      <c r="A628" s="189" t="s">
        <v>1346</v>
      </c>
      <c r="B628" s="58" t="s">
        <v>1347</v>
      </c>
      <c r="C628" s="189" t="s">
        <v>657</v>
      </c>
      <c r="D628" s="189">
        <v>1646.42</v>
      </c>
    </row>
    <row r="629" spans="1:4" x14ac:dyDescent="0.25">
      <c r="A629" s="189" t="s">
        <v>1348</v>
      </c>
      <c r="B629" s="58" t="s">
        <v>1349</v>
      </c>
      <c r="C629" s="189" t="s">
        <v>657</v>
      </c>
      <c r="D629" s="189">
        <v>2116.8200000000002</v>
      </c>
    </row>
    <row r="630" spans="1:4" x14ac:dyDescent="0.25">
      <c r="A630" s="189" t="s">
        <v>1348</v>
      </c>
      <c r="B630" s="58" t="s">
        <v>1349</v>
      </c>
      <c r="C630" s="189" t="s">
        <v>657</v>
      </c>
      <c r="D630" s="189">
        <v>2116.8200000000002</v>
      </c>
    </row>
    <row r="631" spans="1:4" x14ac:dyDescent="0.25">
      <c r="A631" s="189" t="s">
        <v>1350</v>
      </c>
      <c r="B631" s="58" t="s">
        <v>1351</v>
      </c>
      <c r="C631" s="189" t="s">
        <v>765</v>
      </c>
      <c r="D631" s="189">
        <v>2587.2199999999998</v>
      </c>
    </row>
    <row r="632" spans="1:4" x14ac:dyDescent="0.25">
      <c r="A632" s="189" t="s">
        <v>1350</v>
      </c>
      <c r="B632" s="58" t="s">
        <v>1351</v>
      </c>
      <c r="C632" s="189" t="s">
        <v>765</v>
      </c>
      <c r="D632" s="189">
        <v>2587.2199999999998</v>
      </c>
    </row>
    <row r="633" spans="1:4" x14ac:dyDescent="0.25">
      <c r="A633" s="189" t="s">
        <v>1352</v>
      </c>
      <c r="B633" s="58" t="s">
        <v>1353</v>
      </c>
      <c r="C633" s="189" t="s">
        <v>765</v>
      </c>
      <c r="D633" s="189">
        <v>3384.56</v>
      </c>
    </row>
    <row r="634" spans="1:4" x14ac:dyDescent="0.25">
      <c r="A634" s="189" t="s">
        <v>1352</v>
      </c>
      <c r="B634" s="58" t="s">
        <v>1353</v>
      </c>
      <c r="C634" s="189" t="s">
        <v>765</v>
      </c>
      <c r="D634" s="189">
        <v>3384.56</v>
      </c>
    </row>
    <row r="635" spans="1:4" x14ac:dyDescent="0.25">
      <c r="A635" s="189" t="s">
        <v>1354</v>
      </c>
      <c r="B635" s="58" t="s">
        <v>1355</v>
      </c>
      <c r="C635" s="189" t="s">
        <v>765</v>
      </c>
      <c r="D635" s="189">
        <v>4017.25</v>
      </c>
    </row>
    <row r="636" spans="1:4" x14ac:dyDescent="0.25">
      <c r="A636" s="189" t="s">
        <v>1354</v>
      </c>
      <c r="B636" s="58" t="s">
        <v>1355</v>
      </c>
      <c r="C636" s="189" t="s">
        <v>765</v>
      </c>
      <c r="D636" s="189">
        <v>4017.25</v>
      </c>
    </row>
    <row r="637" spans="1:4" x14ac:dyDescent="0.25">
      <c r="A637" s="189" t="s">
        <v>1356</v>
      </c>
      <c r="B637" s="58" t="s">
        <v>1357</v>
      </c>
      <c r="C637" s="189" t="s">
        <v>765</v>
      </c>
      <c r="D637" s="189">
        <v>38.81</v>
      </c>
    </row>
    <row r="638" spans="1:4" x14ac:dyDescent="0.25">
      <c r="A638" s="189" t="s">
        <v>1356</v>
      </c>
      <c r="B638" s="58" t="s">
        <v>1357</v>
      </c>
      <c r="C638" s="189" t="s">
        <v>765</v>
      </c>
      <c r="D638" s="189">
        <v>38.81</v>
      </c>
    </row>
    <row r="639" spans="1:4" x14ac:dyDescent="0.25">
      <c r="A639" s="189" t="s">
        <v>1358</v>
      </c>
      <c r="B639" s="58" t="s">
        <v>1359</v>
      </c>
      <c r="C639" s="189" t="s">
        <v>765</v>
      </c>
      <c r="D639" s="189">
        <v>176.4</v>
      </c>
    </row>
    <row r="640" spans="1:4" x14ac:dyDescent="0.25">
      <c r="A640" s="189" t="s">
        <v>1358</v>
      </c>
      <c r="B640" s="58" t="s">
        <v>1359</v>
      </c>
      <c r="C640" s="189" t="s">
        <v>765</v>
      </c>
      <c r="D640" s="189">
        <v>176.4</v>
      </c>
    </row>
    <row r="641" spans="1:4" x14ac:dyDescent="0.25">
      <c r="A641" s="189" t="s">
        <v>1360</v>
      </c>
      <c r="B641" s="58" t="s">
        <v>1361</v>
      </c>
      <c r="C641" s="189" t="s">
        <v>765</v>
      </c>
      <c r="D641" s="189">
        <v>3415.14</v>
      </c>
    </row>
    <row r="642" spans="1:4" x14ac:dyDescent="0.25">
      <c r="A642" s="189" t="s">
        <v>1360</v>
      </c>
      <c r="B642" s="58" t="s">
        <v>1361</v>
      </c>
      <c r="C642" s="189" t="s">
        <v>765</v>
      </c>
      <c r="D642" s="189">
        <v>3415.14</v>
      </c>
    </row>
    <row r="643" spans="1:4" x14ac:dyDescent="0.25">
      <c r="A643" s="189" t="s">
        <v>1362</v>
      </c>
      <c r="B643" s="58" t="s">
        <v>1363</v>
      </c>
      <c r="C643" s="189" t="s">
        <v>657</v>
      </c>
      <c r="D643" s="189">
        <v>588.01</v>
      </c>
    </row>
    <row r="644" spans="1:4" x14ac:dyDescent="0.25">
      <c r="A644" s="189" t="s">
        <v>1362</v>
      </c>
      <c r="B644" s="58" t="s">
        <v>1363</v>
      </c>
      <c r="C644" s="189" t="s">
        <v>657</v>
      </c>
      <c r="D644" s="189">
        <v>588.01</v>
      </c>
    </row>
    <row r="645" spans="1:4" x14ac:dyDescent="0.25">
      <c r="A645" s="189" t="s">
        <v>1364</v>
      </c>
      <c r="B645" s="58" t="s">
        <v>1365</v>
      </c>
      <c r="C645" s="189" t="s">
        <v>657</v>
      </c>
      <c r="D645" s="189">
        <v>687.97</v>
      </c>
    </row>
    <row r="646" spans="1:4" x14ac:dyDescent="0.25">
      <c r="A646" s="189" t="s">
        <v>1364</v>
      </c>
      <c r="B646" s="58" t="s">
        <v>1365</v>
      </c>
      <c r="C646" s="189" t="s">
        <v>657</v>
      </c>
      <c r="D646" s="189">
        <v>687.97</v>
      </c>
    </row>
    <row r="647" spans="1:4" x14ac:dyDescent="0.25">
      <c r="A647" s="189" t="s">
        <v>1366</v>
      </c>
      <c r="B647" s="58" t="s">
        <v>1367</v>
      </c>
      <c r="C647" s="189" t="s">
        <v>657</v>
      </c>
      <c r="D647" s="189">
        <v>1059.5899999999999</v>
      </c>
    </row>
    <row r="648" spans="1:4" x14ac:dyDescent="0.25">
      <c r="A648" s="189" t="s">
        <v>1366</v>
      </c>
      <c r="B648" s="58" t="s">
        <v>1367</v>
      </c>
      <c r="C648" s="189" t="s">
        <v>657</v>
      </c>
      <c r="D648" s="189">
        <v>1059.5899999999999</v>
      </c>
    </row>
    <row r="649" spans="1:4" x14ac:dyDescent="0.25">
      <c r="A649" s="189" t="s">
        <v>1368</v>
      </c>
      <c r="B649" s="58" t="s">
        <v>1369</v>
      </c>
      <c r="C649" s="189" t="s">
        <v>657</v>
      </c>
      <c r="D649" s="189">
        <v>1788.71</v>
      </c>
    </row>
    <row r="650" spans="1:4" x14ac:dyDescent="0.25">
      <c r="A650" s="189" t="s">
        <v>1368</v>
      </c>
      <c r="B650" s="58" t="s">
        <v>1369</v>
      </c>
      <c r="C650" s="189" t="s">
        <v>657</v>
      </c>
      <c r="D650" s="189">
        <v>1788.71</v>
      </c>
    </row>
    <row r="651" spans="1:4" x14ac:dyDescent="0.25">
      <c r="A651" s="189" t="s">
        <v>1370</v>
      </c>
      <c r="B651" s="58" t="s">
        <v>1371</v>
      </c>
      <c r="C651" s="189" t="s">
        <v>765</v>
      </c>
      <c r="D651" s="189">
        <v>2721.29</v>
      </c>
    </row>
    <row r="652" spans="1:4" x14ac:dyDescent="0.25">
      <c r="A652" s="189" t="s">
        <v>1370</v>
      </c>
      <c r="B652" s="58" t="s">
        <v>1371</v>
      </c>
      <c r="C652" s="189" t="s">
        <v>765</v>
      </c>
      <c r="D652" s="189">
        <v>2721.29</v>
      </c>
    </row>
    <row r="653" spans="1:4" x14ac:dyDescent="0.25">
      <c r="A653" s="189" t="s">
        <v>1372</v>
      </c>
      <c r="B653" s="58" t="s">
        <v>1373</v>
      </c>
      <c r="C653" s="189" t="s">
        <v>869</v>
      </c>
      <c r="D653" s="189">
        <v>58.8</v>
      </c>
    </row>
    <row r="654" spans="1:4" x14ac:dyDescent="0.25">
      <c r="A654" s="189" t="s">
        <v>1374</v>
      </c>
      <c r="B654" s="58" t="s">
        <v>1375</v>
      </c>
      <c r="C654" s="189" t="s">
        <v>869</v>
      </c>
      <c r="D654" s="189">
        <v>129.36000000000001</v>
      </c>
    </row>
    <row r="655" spans="1:4" x14ac:dyDescent="0.25">
      <c r="A655" s="189" t="s">
        <v>1376</v>
      </c>
      <c r="B655" s="58" t="s">
        <v>1377</v>
      </c>
      <c r="C655" s="189" t="s">
        <v>869</v>
      </c>
      <c r="D655" s="189">
        <v>282.24</v>
      </c>
    </row>
    <row r="656" spans="1:4" x14ac:dyDescent="0.25">
      <c r="A656" s="189" t="s">
        <v>1378</v>
      </c>
      <c r="B656" s="58" t="s">
        <v>1379</v>
      </c>
      <c r="C656" s="189" t="s">
        <v>869</v>
      </c>
      <c r="D656" s="189">
        <v>188.16</v>
      </c>
    </row>
    <row r="657" spans="1:4" x14ac:dyDescent="0.25">
      <c r="A657" s="189" t="s">
        <v>1380</v>
      </c>
      <c r="B657" s="58" t="s">
        <v>1381</v>
      </c>
      <c r="C657" s="189" t="s">
        <v>1382</v>
      </c>
      <c r="D657" s="189">
        <v>25.87</v>
      </c>
    </row>
    <row r="658" spans="1:4" x14ac:dyDescent="0.25">
      <c r="A658" s="189" t="s">
        <v>1383</v>
      </c>
      <c r="B658" s="58" t="s">
        <v>1384</v>
      </c>
      <c r="C658" s="189" t="s">
        <v>765</v>
      </c>
      <c r="D658" s="189">
        <v>142.53</v>
      </c>
    </row>
    <row r="659" spans="1:4" x14ac:dyDescent="0.25">
      <c r="A659" s="189" t="s">
        <v>1385</v>
      </c>
      <c r="B659" s="58" t="s">
        <v>1386</v>
      </c>
      <c r="C659" s="189" t="s">
        <v>1382</v>
      </c>
      <c r="D659" s="189">
        <v>352.8</v>
      </c>
    </row>
    <row r="660" spans="1:4" x14ac:dyDescent="0.25">
      <c r="A660" s="189" t="s">
        <v>1387</v>
      </c>
      <c r="B660" s="58" t="s">
        <v>1388</v>
      </c>
      <c r="C660" s="189" t="s">
        <v>765</v>
      </c>
      <c r="D660" s="189">
        <v>105.84</v>
      </c>
    </row>
    <row r="661" spans="1:4" x14ac:dyDescent="0.25">
      <c r="A661" s="189" t="s">
        <v>1389</v>
      </c>
      <c r="B661" s="58" t="s">
        <v>1390</v>
      </c>
      <c r="C661" s="189" t="s">
        <v>765</v>
      </c>
      <c r="D661" s="189">
        <v>22.87</v>
      </c>
    </row>
    <row r="662" spans="1:4" x14ac:dyDescent="0.25">
      <c r="A662" s="189" t="s">
        <v>1391</v>
      </c>
      <c r="B662" s="58" t="s">
        <v>1392</v>
      </c>
      <c r="C662" s="189" t="s">
        <v>765</v>
      </c>
      <c r="D662" s="189">
        <v>29.4</v>
      </c>
    </row>
    <row r="663" spans="1:4" x14ac:dyDescent="0.25">
      <c r="A663" s="189" t="s">
        <v>1393</v>
      </c>
      <c r="B663" s="58" t="s">
        <v>1394</v>
      </c>
      <c r="C663" s="189" t="s">
        <v>765</v>
      </c>
      <c r="D663" s="189">
        <v>166.99</v>
      </c>
    </row>
    <row r="664" spans="1:4" x14ac:dyDescent="0.25">
      <c r="A664" s="189" t="s">
        <v>1395</v>
      </c>
      <c r="B664" s="58" t="s">
        <v>1396</v>
      </c>
      <c r="C664" s="189" t="s">
        <v>710</v>
      </c>
      <c r="D664" s="189">
        <v>221.48</v>
      </c>
    </row>
    <row r="665" spans="1:4" x14ac:dyDescent="0.25">
      <c r="A665" s="189" t="s">
        <v>1397</v>
      </c>
      <c r="B665" s="58" t="s">
        <v>1398</v>
      </c>
      <c r="C665" s="189" t="s">
        <v>710</v>
      </c>
      <c r="D665" s="189">
        <v>246.16</v>
      </c>
    </row>
    <row r="666" spans="1:4" x14ac:dyDescent="0.25">
      <c r="A666" s="189" t="s">
        <v>1399</v>
      </c>
      <c r="B666" s="58" t="s">
        <v>1400</v>
      </c>
      <c r="C666" s="189" t="s">
        <v>710</v>
      </c>
      <c r="D666" s="189">
        <v>208.74</v>
      </c>
    </row>
    <row r="667" spans="1:4" x14ac:dyDescent="0.25">
      <c r="A667" s="189" t="s">
        <v>1401</v>
      </c>
      <c r="B667" s="58" t="s">
        <v>1402</v>
      </c>
      <c r="C667" s="189" t="s">
        <v>710</v>
      </c>
      <c r="D667" s="189">
        <v>243.17</v>
      </c>
    </row>
    <row r="668" spans="1:4" x14ac:dyDescent="0.25">
      <c r="A668" s="189" t="s">
        <v>1403</v>
      </c>
      <c r="B668" s="58" t="s">
        <v>1404</v>
      </c>
      <c r="C668" s="189" t="s">
        <v>1405</v>
      </c>
      <c r="D668" s="189">
        <v>104.35</v>
      </c>
    </row>
    <row r="669" spans="1:4" x14ac:dyDescent="0.25">
      <c r="A669" s="189" t="s">
        <v>1406</v>
      </c>
      <c r="B669" s="58" t="s">
        <v>1407</v>
      </c>
      <c r="C669" s="189" t="s">
        <v>1405</v>
      </c>
      <c r="D669" s="189">
        <v>130.05000000000001</v>
      </c>
    </row>
    <row r="670" spans="1:4" x14ac:dyDescent="0.25">
      <c r="A670" s="189" t="s">
        <v>1408</v>
      </c>
      <c r="B670" s="58" t="s">
        <v>1409</v>
      </c>
      <c r="C670" s="189" t="s">
        <v>657</v>
      </c>
      <c r="D670" s="189">
        <v>334.75</v>
      </c>
    </row>
    <row r="671" spans="1:4" x14ac:dyDescent="0.25">
      <c r="A671" s="189" t="s">
        <v>1410</v>
      </c>
      <c r="B671" s="58" t="s">
        <v>1411</v>
      </c>
      <c r="C671" s="189" t="s">
        <v>657</v>
      </c>
      <c r="D671" s="189">
        <v>255.07</v>
      </c>
    </row>
    <row r="672" spans="1:4" x14ac:dyDescent="0.25">
      <c r="A672" s="189" t="s">
        <v>1412</v>
      </c>
      <c r="B672" s="58" t="s">
        <v>1413</v>
      </c>
      <c r="C672" s="189" t="s">
        <v>657</v>
      </c>
      <c r="D672" s="189">
        <v>956.66</v>
      </c>
    </row>
    <row r="673" spans="1:4" x14ac:dyDescent="0.25">
      <c r="A673" s="189" t="s">
        <v>1414</v>
      </c>
      <c r="B673" s="58" t="s">
        <v>1415</v>
      </c>
      <c r="C673" s="189" t="s">
        <v>657</v>
      </c>
      <c r="D673" s="189">
        <v>542.07000000000005</v>
      </c>
    </row>
    <row r="674" spans="1:4" x14ac:dyDescent="0.25">
      <c r="A674" s="189" t="s">
        <v>1416</v>
      </c>
      <c r="B674" s="58" t="s">
        <v>1417</v>
      </c>
      <c r="C674" s="189" t="s">
        <v>657</v>
      </c>
      <c r="D674" s="189">
        <v>731.38</v>
      </c>
    </row>
    <row r="675" spans="1:4" x14ac:dyDescent="0.25">
      <c r="A675" s="189" t="s">
        <v>1418</v>
      </c>
      <c r="B675" s="58" t="s">
        <v>1417</v>
      </c>
      <c r="C675" s="189" t="s">
        <v>657</v>
      </c>
      <c r="D675" s="189">
        <v>542.07000000000005</v>
      </c>
    </row>
    <row r="676" spans="1:4" x14ac:dyDescent="0.25">
      <c r="A676" s="189" t="s">
        <v>1419</v>
      </c>
      <c r="B676" s="58" t="s">
        <v>1417</v>
      </c>
      <c r="C676" s="189" t="s">
        <v>657</v>
      </c>
      <c r="D676" s="189">
        <v>527.16</v>
      </c>
    </row>
    <row r="677" spans="1:4" x14ac:dyDescent="0.25">
      <c r="A677" s="189" t="s">
        <v>1420</v>
      </c>
      <c r="B677" s="58" t="s">
        <v>1421</v>
      </c>
      <c r="C677" s="189" t="s">
        <v>657</v>
      </c>
      <c r="D677" s="189">
        <v>310.88</v>
      </c>
    </row>
    <row r="678" spans="1:4" x14ac:dyDescent="0.25">
      <c r="A678" s="189" t="s">
        <v>1422</v>
      </c>
      <c r="B678" s="58" t="s">
        <v>1423</v>
      </c>
      <c r="C678" s="189" t="s">
        <v>657</v>
      </c>
      <c r="D678" s="189">
        <v>255.07</v>
      </c>
    </row>
    <row r="679" spans="1:4" x14ac:dyDescent="0.25">
      <c r="A679" s="189" t="s">
        <v>1424</v>
      </c>
      <c r="B679" s="58" t="s">
        <v>1425</v>
      </c>
      <c r="C679" s="189" t="s">
        <v>657</v>
      </c>
      <c r="D679" s="189">
        <v>177.52</v>
      </c>
    </row>
    <row r="680" spans="1:4" x14ac:dyDescent="0.25">
      <c r="A680" s="189" t="s">
        <v>1426</v>
      </c>
      <c r="B680" s="58" t="s">
        <v>1427</v>
      </c>
      <c r="C680" s="189" t="s">
        <v>657</v>
      </c>
      <c r="D680" s="189">
        <v>286.98</v>
      </c>
    </row>
    <row r="681" spans="1:4" x14ac:dyDescent="0.25">
      <c r="A681" s="189" t="s">
        <v>1428</v>
      </c>
      <c r="B681" s="58" t="s">
        <v>1429</v>
      </c>
      <c r="C681" s="189" t="s">
        <v>657</v>
      </c>
      <c r="D681" s="189">
        <v>31.94</v>
      </c>
    </row>
    <row r="682" spans="1:4" x14ac:dyDescent="0.25">
      <c r="A682" s="189" t="s">
        <v>1430</v>
      </c>
      <c r="B682" s="58" t="s">
        <v>1431</v>
      </c>
      <c r="C682" s="189" t="s">
        <v>710</v>
      </c>
      <c r="D682" s="189">
        <v>325.61</v>
      </c>
    </row>
    <row r="683" spans="1:4" x14ac:dyDescent="0.25">
      <c r="A683" s="189" t="s">
        <v>1432</v>
      </c>
      <c r="B683" s="58" t="s">
        <v>1431</v>
      </c>
      <c r="C683" s="189" t="s">
        <v>710</v>
      </c>
      <c r="D683" s="189">
        <v>403.11</v>
      </c>
    </row>
    <row r="684" spans="1:4" x14ac:dyDescent="0.25">
      <c r="A684" s="189" t="s">
        <v>1433</v>
      </c>
      <c r="B684" s="58" t="s">
        <v>1434</v>
      </c>
      <c r="C684" s="189" t="s">
        <v>710</v>
      </c>
      <c r="D684" s="189">
        <v>480.66</v>
      </c>
    </row>
    <row r="685" spans="1:4" x14ac:dyDescent="0.25">
      <c r="A685" s="189" t="s">
        <v>1435</v>
      </c>
      <c r="B685" s="58" t="s">
        <v>1436</v>
      </c>
      <c r="C685" s="189" t="s">
        <v>710</v>
      </c>
      <c r="D685" s="189">
        <v>759.74</v>
      </c>
    </row>
    <row r="686" spans="1:4" x14ac:dyDescent="0.25">
      <c r="A686" s="189" t="s">
        <v>1437</v>
      </c>
      <c r="B686" s="58" t="s">
        <v>1438</v>
      </c>
      <c r="C686" s="189" t="s">
        <v>657</v>
      </c>
      <c r="D686" s="189">
        <v>341.11</v>
      </c>
    </row>
    <row r="687" spans="1:4" x14ac:dyDescent="0.25">
      <c r="A687" s="189" t="s">
        <v>1439</v>
      </c>
      <c r="B687" s="58" t="s">
        <v>1440</v>
      </c>
      <c r="C687" s="189" t="s">
        <v>1441</v>
      </c>
      <c r="D687" s="189">
        <v>382.65</v>
      </c>
    </row>
    <row r="688" spans="1:4" x14ac:dyDescent="0.25">
      <c r="A688" s="189" t="s">
        <v>1442</v>
      </c>
      <c r="B688" s="58" t="s">
        <v>1443</v>
      </c>
      <c r="C688" s="189" t="s">
        <v>657</v>
      </c>
      <c r="D688" s="189">
        <v>892.79</v>
      </c>
    </row>
    <row r="689" spans="1:4" x14ac:dyDescent="0.25">
      <c r="A689" s="189" t="s">
        <v>1444</v>
      </c>
      <c r="B689" s="58" t="s">
        <v>1445</v>
      </c>
      <c r="C689" s="189" t="s">
        <v>657</v>
      </c>
      <c r="D689" s="189">
        <v>996.53</v>
      </c>
    </row>
    <row r="690" spans="1:4" x14ac:dyDescent="0.25">
      <c r="A690" s="189" t="s">
        <v>1446</v>
      </c>
      <c r="B690" s="58" t="s">
        <v>1447</v>
      </c>
      <c r="C690" s="189" t="s">
        <v>657</v>
      </c>
      <c r="D690" s="189">
        <v>1195.77</v>
      </c>
    </row>
    <row r="691" spans="1:4" x14ac:dyDescent="0.25">
      <c r="A691" s="189" t="s">
        <v>1448</v>
      </c>
      <c r="B691" s="58" t="s">
        <v>1449</v>
      </c>
      <c r="C691" s="189" t="s">
        <v>657</v>
      </c>
      <c r="D691" s="189">
        <v>1642.16</v>
      </c>
    </row>
    <row r="692" spans="1:4" x14ac:dyDescent="0.25">
      <c r="A692" s="189" t="s">
        <v>1450</v>
      </c>
      <c r="B692" s="58" t="s">
        <v>1451</v>
      </c>
      <c r="C692" s="189" t="s">
        <v>657</v>
      </c>
      <c r="D692" s="189">
        <v>1897.34</v>
      </c>
    </row>
    <row r="693" spans="1:4" x14ac:dyDescent="0.25">
      <c r="A693" s="189" t="s">
        <v>1452</v>
      </c>
      <c r="B693" s="58" t="s">
        <v>1453</v>
      </c>
      <c r="C693" s="189" t="s">
        <v>657</v>
      </c>
      <c r="D693" s="189">
        <v>2088.71</v>
      </c>
    </row>
    <row r="694" spans="1:4" x14ac:dyDescent="0.25">
      <c r="A694" s="189" t="s">
        <v>1454</v>
      </c>
      <c r="B694" s="58" t="s">
        <v>1455</v>
      </c>
      <c r="C694" s="189" t="s">
        <v>657</v>
      </c>
      <c r="D694" s="189">
        <v>781.31</v>
      </c>
    </row>
    <row r="695" spans="1:4" x14ac:dyDescent="0.25">
      <c r="A695" s="189" t="s">
        <v>1456</v>
      </c>
      <c r="B695" s="58" t="s">
        <v>1457</v>
      </c>
      <c r="C695" s="189" t="s">
        <v>657</v>
      </c>
      <c r="D695" s="189">
        <v>813.11</v>
      </c>
    </row>
    <row r="696" spans="1:4" x14ac:dyDescent="0.25">
      <c r="A696" s="189" t="s">
        <v>1458</v>
      </c>
      <c r="B696" s="58" t="s">
        <v>1459</v>
      </c>
      <c r="C696" s="189" t="s">
        <v>657</v>
      </c>
      <c r="D696" s="189">
        <v>43.1</v>
      </c>
    </row>
    <row r="697" spans="1:4" x14ac:dyDescent="0.25">
      <c r="A697" s="189" t="s">
        <v>1460</v>
      </c>
      <c r="B697" s="58" t="s">
        <v>1461</v>
      </c>
      <c r="C697" s="189" t="s">
        <v>657</v>
      </c>
      <c r="D697" s="189">
        <v>223.27</v>
      </c>
    </row>
    <row r="698" spans="1:4" x14ac:dyDescent="0.25">
      <c r="A698" s="189" t="s">
        <v>1462</v>
      </c>
      <c r="B698" s="58" t="s">
        <v>1463</v>
      </c>
      <c r="C698" s="189" t="s">
        <v>657</v>
      </c>
      <c r="D698" s="189">
        <v>362.34</v>
      </c>
    </row>
    <row r="699" spans="1:4" x14ac:dyDescent="0.25">
      <c r="A699" s="189" t="s">
        <v>1464</v>
      </c>
      <c r="B699" s="58" t="s">
        <v>1465</v>
      </c>
      <c r="C699" s="189" t="s">
        <v>657</v>
      </c>
      <c r="D699" s="189">
        <v>207.31</v>
      </c>
    </row>
    <row r="700" spans="1:4" x14ac:dyDescent="0.25">
      <c r="A700" s="189" t="s">
        <v>1466</v>
      </c>
      <c r="B700" s="58" t="s">
        <v>1465</v>
      </c>
      <c r="C700" s="189" t="s">
        <v>1467</v>
      </c>
      <c r="D700" s="189">
        <v>176.27</v>
      </c>
    </row>
    <row r="701" spans="1:4" x14ac:dyDescent="0.25">
      <c r="A701" s="189" t="s">
        <v>1468</v>
      </c>
      <c r="B701" s="58" t="s">
        <v>1469</v>
      </c>
      <c r="C701" s="189" t="s">
        <v>1467</v>
      </c>
      <c r="D701" s="189">
        <v>216.92</v>
      </c>
    </row>
    <row r="702" spans="1:4" x14ac:dyDescent="0.25">
      <c r="A702" s="189" t="s">
        <v>1470</v>
      </c>
      <c r="B702" s="58" t="s">
        <v>1471</v>
      </c>
      <c r="C702" s="189" t="s">
        <v>1467</v>
      </c>
      <c r="D702" s="189">
        <v>100.47</v>
      </c>
    </row>
    <row r="703" spans="1:4" x14ac:dyDescent="0.25">
      <c r="A703" s="189" t="s">
        <v>1472</v>
      </c>
      <c r="B703" s="58" t="s">
        <v>1473</v>
      </c>
      <c r="C703" s="189" t="s">
        <v>657</v>
      </c>
      <c r="D703" s="189">
        <v>319.39999999999998</v>
      </c>
    </row>
    <row r="704" spans="1:4" x14ac:dyDescent="0.25">
      <c r="A704" s="189" t="s">
        <v>1474</v>
      </c>
      <c r="B704" s="58" t="s">
        <v>1469</v>
      </c>
      <c r="C704" s="189" t="s">
        <v>657</v>
      </c>
      <c r="D704" s="189">
        <v>351.49</v>
      </c>
    </row>
    <row r="705" spans="1:4" x14ac:dyDescent="0.25">
      <c r="A705" s="189" t="s">
        <v>1475</v>
      </c>
      <c r="B705" s="58" t="s">
        <v>1476</v>
      </c>
      <c r="C705" s="189" t="s">
        <v>657</v>
      </c>
      <c r="D705" s="189">
        <v>154.1</v>
      </c>
    </row>
    <row r="706" spans="1:4" x14ac:dyDescent="0.25">
      <c r="A706" s="189" t="s">
        <v>1477</v>
      </c>
      <c r="B706" s="58" t="s">
        <v>1478</v>
      </c>
      <c r="C706" s="189" t="s">
        <v>657</v>
      </c>
      <c r="D706" s="189">
        <v>79.7</v>
      </c>
    </row>
    <row r="707" spans="1:4" x14ac:dyDescent="0.25">
      <c r="A707" s="189" t="s">
        <v>1479</v>
      </c>
      <c r="B707" s="58" t="s">
        <v>1480</v>
      </c>
      <c r="C707" s="189" t="s">
        <v>657</v>
      </c>
      <c r="D707" s="189">
        <v>1801.71</v>
      </c>
    </row>
    <row r="708" spans="1:4" x14ac:dyDescent="0.25">
      <c r="A708" s="189" t="s">
        <v>1481</v>
      </c>
      <c r="B708" s="58" t="s">
        <v>1482</v>
      </c>
      <c r="C708" s="189" t="s">
        <v>657</v>
      </c>
      <c r="D708" s="189">
        <v>2790.17</v>
      </c>
    </row>
    <row r="709" spans="1:4" x14ac:dyDescent="0.25">
      <c r="A709" s="189" t="s">
        <v>1483</v>
      </c>
      <c r="B709" s="58" t="s">
        <v>1484</v>
      </c>
      <c r="C709" s="189" t="s">
        <v>657</v>
      </c>
      <c r="D709" s="189">
        <v>2056.77</v>
      </c>
    </row>
    <row r="710" spans="1:4" x14ac:dyDescent="0.25">
      <c r="A710" s="189" t="s">
        <v>1485</v>
      </c>
      <c r="B710" s="58" t="s">
        <v>1486</v>
      </c>
      <c r="C710" s="189" t="s">
        <v>657</v>
      </c>
      <c r="D710" s="189">
        <v>3954.14</v>
      </c>
    </row>
    <row r="711" spans="1:4" x14ac:dyDescent="0.25">
      <c r="A711" s="189" t="s">
        <v>1487</v>
      </c>
      <c r="B711" s="58" t="s">
        <v>1488</v>
      </c>
      <c r="C711" s="189" t="s">
        <v>657</v>
      </c>
      <c r="D711" s="189">
        <v>758.49</v>
      </c>
    </row>
    <row r="712" spans="1:4" x14ac:dyDescent="0.25">
      <c r="A712" s="189" t="s">
        <v>1489</v>
      </c>
      <c r="B712" s="58" t="s">
        <v>1490</v>
      </c>
      <c r="C712" s="189" t="s">
        <v>657</v>
      </c>
      <c r="D712" s="189">
        <v>235.52</v>
      </c>
    </row>
    <row r="713" spans="1:4" x14ac:dyDescent="0.25">
      <c r="A713" s="189" t="s">
        <v>1491</v>
      </c>
      <c r="B713" s="58" t="s">
        <v>1492</v>
      </c>
      <c r="C713" s="189" t="s">
        <v>657</v>
      </c>
      <c r="D713" s="189">
        <v>1586.49</v>
      </c>
    </row>
    <row r="714" spans="1:4" x14ac:dyDescent="0.25">
      <c r="A714" s="189" t="s">
        <v>1493</v>
      </c>
      <c r="B714" s="58" t="s">
        <v>1494</v>
      </c>
      <c r="C714" s="189" t="s">
        <v>657</v>
      </c>
      <c r="D714" s="189">
        <v>1706.04</v>
      </c>
    </row>
    <row r="715" spans="1:4" x14ac:dyDescent="0.25">
      <c r="A715" s="189" t="s">
        <v>1495</v>
      </c>
      <c r="B715" s="58" t="s">
        <v>1496</v>
      </c>
      <c r="C715" s="189" t="s">
        <v>657</v>
      </c>
      <c r="D715" s="189">
        <v>6218.23</v>
      </c>
    </row>
    <row r="716" spans="1:4" x14ac:dyDescent="0.25">
      <c r="A716" s="189" t="s">
        <v>1497</v>
      </c>
      <c r="B716" s="58" t="s">
        <v>1498</v>
      </c>
      <c r="C716" s="189" t="s">
        <v>657</v>
      </c>
      <c r="D716" s="189">
        <v>7812.63</v>
      </c>
    </row>
    <row r="717" spans="1:4" x14ac:dyDescent="0.25">
      <c r="A717" s="189" t="s">
        <v>1499</v>
      </c>
      <c r="B717" s="58" t="s">
        <v>1500</v>
      </c>
      <c r="C717" s="189" t="s">
        <v>657</v>
      </c>
      <c r="D717" s="189">
        <v>9247.4699999999993</v>
      </c>
    </row>
    <row r="718" spans="1:4" x14ac:dyDescent="0.25">
      <c r="A718" s="189" t="s">
        <v>1501</v>
      </c>
      <c r="B718" s="58" t="s">
        <v>1502</v>
      </c>
      <c r="C718" s="189" t="s">
        <v>657</v>
      </c>
      <c r="D718" s="189">
        <v>1275.47</v>
      </c>
    </row>
    <row r="719" spans="1:4" x14ac:dyDescent="0.25">
      <c r="A719" s="189" t="s">
        <v>1503</v>
      </c>
      <c r="B719" s="58" t="s">
        <v>1504</v>
      </c>
      <c r="C719" s="189" t="s">
        <v>657</v>
      </c>
      <c r="D719" s="189">
        <v>1801.71</v>
      </c>
    </row>
    <row r="720" spans="1:4" x14ac:dyDescent="0.25">
      <c r="A720" s="189" t="s">
        <v>1505</v>
      </c>
      <c r="B720" s="58" t="s">
        <v>1506</v>
      </c>
      <c r="C720" s="189" t="s">
        <v>657</v>
      </c>
      <c r="D720" s="189">
        <v>3268.49</v>
      </c>
    </row>
    <row r="721" spans="1:4" x14ac:dyDescent="0.25">
      <c r="A721" s="189" t="s">
        <v>1507</v>
      </c>
      <c r="B721" s="58" t="s">
        <v>1508</v>
      </c>
      <c r="C721" s="189" t="s">
        <v>657</v>
      </c>
      <c r="D721" s="189">
        <v>1434.98</v>
      </c>
    </row>
    <row r="722" spans="1:4" x14ac:dyDescent="0.25">
      <c r="A722" s="189" t="s">
        <v>1509</v>
      </c>
      <c r="B722" s="58" t="s">
        <v>1510</v>
      </c>
      <c r="C722" s="189" t="s">
        <v>1441</v>
      </c>
      <c r="D722" s="189">
        <v>141.86000000000001</v>
      </c>
    </row>
    <row r="723" spans="1:4" x14ac:dyDescent="0.25">
      <c r="A723" s="189" t="s">
        <v>1511</v>
      </c>
      <c r="B723" s="58" t="s">
        <v>1512</v>
      </c>
      <c r="C723" s="189" t="s">
        <v>1441</v>
      </c>
      <c r="D723" s="189">
        <v>133.96</v>
      </c>
    </row>
    <row r="724" spans="1:4" x14ac:dyDescent="0.25">
      <c r="A724" s="189" t="s">
        <v>1513</v>
      </c>
      <c r="B724" s="58" t="s">
        <v>1514</v>
      </c>
      <c r="C724" s="189" t="s">
        <v>1441</v>
      </c>
      <c r="D724" s="189">
        <v>181.73</v>
      </c>
    </row>
    <row r="725" spans="1:4" x14ac:dyDescent="0.25">
      <c r="A725" s="189" t="s">
        <v>1515</v>
      </c>
      <c r="B725" s="58" t="s">
        <v>1516</v>
      </c>
      <c r="C725" s="189" t="s">
        <v>1441</v>
      </c>
      <c r="D725" s="189">
        <v>39.83</v>
      </c>
    </row>
    <row r="726" spans="1:4" x14ac:dyDescent="0.25">
      <c r="A726" s="189" t="s">
        <v>1517</v>
      </c>
      <c r="B726" s="58" t="s">
        <v>1518</v>
      </c>
      <c r="C726" s="189" t="s">
        <v>423</v>
      </c>
      <c r="D726" s="189">
        <v>366.69</v>
      </c>
    </row>
    <row r="727" spans="1:4" x14ac:dyDescent="0.25">
      <c r="A727" s="189" t="s">
        <v>1519</v>
      </c>
      <c r="B727" s="58" t="s">
        <v>1520</v>
      </c>
      <c r="C727" s="189" t="s">
        <v>657</v>
      </c>
      <c r="D727" s="189">
        <v>1690.07</v>
      </c>
    </row>
    <row r="728" spans="1:4" x14ac:dyDescent="0.25">
      <c r="A728" s="189" t="s">
        <v>1521</v>
      </c>
      <c r="B728" s="58" t="s">
        <v>1522</v>
      </c>
      <c r="C728" s="189" t="s">
        <v>657</v>
      </c>
      <c r="D728" s="189">
        <v>9008.39</v>
      </c>
    </row>
    <row r="729" spans="1:4" x14ac:dyDescent="0.25">
      <c r="A729" s="189" t="s">
        <v>1523</v>
      </c>
      <c r="B729" s="58" t="s">
        <v>1524</v>
      </c>
      <c r="C729" s="189" t="s">
        <v>657</v>
      </c>
      <c r="D729" s="189">
        <v>10682.46</v>
      </c>
    </row>
    <row r="730" spans="1:4" x14ac:dyDescent="0.25">
      <c r="A730" s="189" t="s">
        <v>1525</v>
      </c>
      <c r="B730" s="58" t="s">
        <v>1526</v>
      </c>
      <c r="C730" s="189" t="s">
        <v>657</v>
      </c>
      <c r="D730" s="189">
        <v>12436.29</v>
      </c>
    </row>
    <row r="731" spans="1:4" x14ac:dyDescent="0.25">
      <c r="A731" s="189" t="s">
        <v>1527</v>
      </c>
      <c r="B731" s="58" t="s">
        <v>1528</v>
      </c>
      <c r="C731" s="189" t="s">
        <v>657</v>
      </c>
      <c r="D731" s="189">
        <v>1993.03</v>
      </c>
    </row>
    <row r="732" spans="1:4" x14ac:dyDescent="0.25">
      <c r="A732" s="189" t="s">
        <v>1529</v>
      </c>
      <c r="B732" s="58" t="s">
        <v>1530</v>
      </c>
      <c r="C732" s="189" t="s">
        <v>657</v>
      </c>
      <c r="D732" s="189">
        <v>4296.6499999999996</v>
      </c>
    </row>
    <row r="733" spans="1:4" x14ac:dyDescent="0.25">
      <c r="A733" s="189" t="s">
        <v>1531</v>
      </c>
      <c r="B733" s="58" t="s">
        <v>1532</v>
      </c>
      <c r="C733" s="189" t="s">
        <v>657</v>
      </c>
      <c r="D733" s="189">
        <v>1211.71</v>
      </c>
    </row>
    <row r="734" spans="1:4" x14ac:dyDescent="0.25">
      <c r="A734" s="189" t="s">
        <v>1533</v>
      </c>
      <c r="B734" s="58" t="s">
        <v>1534</v>
      </c>
      <c r="C734" s="189" t="s">
        <v>657</v>
      </c>
      <c r="D734" s="189">
        <v>270.88</v>
      </c>
    </row>
    <row r="735" spans="1:4" x14ac:dyDescent="0.25">
      <c r="A735" s="189" t="s">
        <v>1535</v>
      </c>
      <c r="B735" s="58" t="s">
        <v>1536</v>
      </c>
      <c r="C735" s="189" t="s">
        <v>1441</v>
      </c>
      <c r="D735" s="189">
        <v>111.63</v>
      </c>
    </row>
    <row r="736" spans="1:4" x14ac:dyDescent="0.25">
      <c r="A736" s="189" t="s">
        <v>1537</v>
      </c>
      <c r="B736" s="58" t="s">
        <v>1538</v>
      </c>
      <c r="C736" s="189" t="s">
        <v>1441</v>
      </c>
      <c r="D736" s="189">
        <v>143.57</v>
      </c>
    </row>
    <row r="737" spans="1:4" x14ac:dyDescent="0.25">
      <c r="A737" s="189" t="s">
        <v>1539</v>
      </c>
      <c r="B737" s="58" t="s">
        <v>1540</v>
      </c>
      <c r="C737" s="189" t="s">
        <v>710</v>
      </c>
      <c r="D737" s="189">
        <v>52.57</v>
      </c>
    </row>
    <row r="738" spans="1:4" x14ac:dyDescent="0.25">
      <c r="A738" s="189" t="s">
        <v>1541</v>
      </c>
      <c r="B738" s="58" t="s">
        <v>1542</v>
      </c>
      <c r="C738" s="189" t="s">
        <v>886</v>
      </c>
      <c r="D738" s="189">
        <v>14.95</v>
      </c>
    </row>
    <row r="739" spans="1:4" x14ac:dyDescent="0.25">
      <c r="A739" s="189" t="s">
        <v>1543</v>
      </c>
      <c r="B739" s="58" t="s">
        <v>1544</v>
      </c>
      <c r="C739" s="189" t="s">
        <v>710</v>
      </c>
      <c r="D739" s="189">
        <v>26.19</v>
      </c>
    </row>
    <row r="740" spans="1:4" x14ac:dyDescent="0.25">
      <c r="A740" s="189" t="s">
        <v>1545</v>
      </c>
      <c r="B740" s="58" t="s">
        <v>1546</v>
      </c>
      <c r="C740" s="189" t="s">
        <v>657</v>
      </c>
      <c r="D740" s="189">
        <v>1227.7</v>
      </c>
    </row>
    <row r="741" spans="1:4" x14ac:dyDescent="0.25">
      <c r="A741" s="189" t="s">
        <v>1547</v>
      </c>
      <c r="B741" s="58" t="s">
        <v>1548</v>
      </c>
      <c r="C741" s="189" t="s">
        <v>657</v>
      </c>
      <c r="D741" s="189">
        <v>781.31</v>
      </c>
    </row>
    <row r="742" spans="1:4" x14ac:dyDescent="0.25">
      <c r="A742" s="189" t="s">
        <v>1549</v>
      </c>
      <c r="B742" s="58" t="s">
        <v>1550</v>
      </c>
      <c r="C742" s="189" t="s">
        <v>657</v>
      </c>
      <c r="D742" s="189">
        <v>295.07</v>
      </c>
    </row>
    <row r="743" spans="1:4" x14ac:dyDescent="0.25">
      <c r="A743" s="189" t="s">
        <v>1551</v>
      </c>
      <c r="B743" s="58" t="s">
        <v>1552</v>
      </c>
      <c r="C743" s="189" t="s">
        <v>657</v>
      </c>
      <c r="D743" s="189">
        <v>382.65</v>
      </c>
    </row>
    <row r="744" spans="1:4" x14ac:dyDescent="0.25">
      <c r="A744" s="189" t="s">
        <v>1553</v>
      </c>
      <c r="B744" s="58" t="s">
        <v>1554</v>
      </c>
      <c r="C744" s="189" t="s">
        <v>657</v>
      </c>
      <c r="D744" s="189">
        <v>637.73</v>
      </c>
    </row>
    <row r="745" spans="1:4" x14ac:dyDescent="0.25">
      <c r="A745" s="189" t="s">
        <v>1555</v>
      </c>
      <c r="B745" s="58" t="s">
        <v>1556</v>
      </c>
      <c r="C745" s="189" t="s">
        <v>657</v>
      </c>
      <c r="D745" s="189">
        <v>143.57</v>
      </c>
    </row>
    <row r="746" spans="1:4" x14ac:dyDescent="0.25">
      <c r="A746" s="189" t="s">
        <v>1557</v>
      </c>
      <c r="B746" s="58" t="s">
        <v>1558</v>
      </c>
      <c r="C746" s="189" t="s">
        <v>657</v>
      </c>
      <c r="D746" s="189">
        <v>446.39</v>
      </c>
    </row>
    <row r="747" spans="1:4" x14ac:dyDescent="0.25">
      <c r="A747" s="189" t="s">
        <v>1559</v>
      </c>
      <c r="B747" s="58" t="s">
        <v>1560</v>
      </c>
      <c r="C747" s="189" t="s">
        <v>657</v>
      </c>
      <c r="D747" s="189">
        <v>486.22</v>
      </c>
    </row>
    <row r="748" spans="1:4" x14ac:dyDescent="0.25">
      <c r="A748" s="189" t="s">
        <v>1561</v>
      </c>
      <c r="B748" s="58" t="s">
        <v>1562</v>
      </c>
      <c r="C748" s="189" t="s">
        <v>657</v>
      </c>
      <c r="D748" s="189">
        <v>558.03</v>
      </c>
    </row>
    <row r="749" spans="1:4" x14ac:dyDescent="0.25">
      <c r="A749" s="189" t="s">
        <v>1563</v>
      </c>
      <c r="B749" s="58" t="s">
        <v>1564</v>
      </c>
      <c r="C749" s="189" t="s">
        <v>657</v>
      </c>
      <c r="D749" s="189">
        <v>581.9</v>
      </c>
    </row>
    <row r="750" spans="1:4" x14ac:dyDescent="0.25">
      <c r="A750" s="189" t="s">
        <v>1565</v>
      </c>
      <c r="B750" s="58" t="s">
        <v>1566</v>
      </c>
      <c r="C750" s="189" t="s">
        <v>657</v>
      </c>
      <c r="D750" s="189">
        <v>215.21</v>
      </c>
    </row>
    <row r="751" spans="1:4" x14ac:dyDescent="0.25">
      <c r="A751" s="189" t="s">
        <v>1567</v>
      </c>
      <c r="B751" s="58" t="s">
        <v>1568</v>
      </c>
      <c r="C751" s="189" t="s">
        <v>657</v>
      </c>
      <c r="D751" s="189">
        <v>223.27</v>
      </c>
    </row>
    <row r="752" spans="1:4" x14ac:dyDescent="0.25">
      <c r="A752" s="189" t="s">
        <v>1569</v>
      </c>
      <c r="B752" s="58" t="s">
        <v>1570</v>
      </c>
      <c r="C752" s="189" t="s">
        <v>657</v>
      </c>
      <c r="D752" s="189">
        <v>247.14</v>
      </c>
    </row>
    <row r="753" spans="1:4" x14ac:dyDescent="0.25">
      <c r="A753" s="189" t="s">
        <v>1571</v>
      </c>
      <c r="B753" s="58" t="s">
        <v>1572</v>
      </c>
      <c r="C753" s="189" t="s">
        <v>657</v>
      </c>
      <c r="D753" s="189">
        <v>382.65</v>
      </c>
    </row>
    <row r="754" spans="1:4" x14ac:dyDescent="0.25">
      <c r="A754" s="189" t="s">
        <v>1573</v>
      </c>
      <c r="B754" s="58" t="s">
        <v>1574</v>
      </c>
      <c r="C754" s="189" t="s">
        <v>657</v>
      </c>
      <c r="D754" s="189">
        <v>55.84</v>
      </c>
    </row>
    <row r="755" spans="1:4" x14ac:dyDescent="0.25">
      <c r="A755" s="189" t="s">
        <v>1575</v>
      </c>
      <c r="B755" s="58" t="s">
        <v>1576</v>
      </c>
      <c r="C755" s="189" t="s">
        <v>657</v>
      </c>
      <c r="D755" s="189">
        <v>66.97</v>
      </c>
    </row>
    <row r="756" spans="1:4" x14ac:dyDescent="0.25">
      <c r="A756" s="189" t="s">
        <v>1577</v>
      </c>
      <c r="B756" s="58" t="s">
        <v>1578</v>
      </c>
      <c r="C756" s="189" t="s">
        <v>657</v>
      </c>
      <c r="D756" s="189">
        <v>263.10000000000002</v>
      </c>
    </row>
    <row r="757" spans="1:4" x14ac:dyDescent="0.25">
      <c r="A757" s="189" t="s">
        <v>1579</v>
      </c>
      <c r="B757" s="58" t="s">
        <v>1580</v>
      </c>
      <c r="C757" s="189" t="s">
        <v>657</v>
      </c>
      <c r="D757" s="189">
        <v>175.36</v>
      </c>
    </row>
    <row r="758" spans="1:4" x14ac:dyDescent="0.25">
      <c r="A758" s="189" t="s">
        <v>1581</v>
      </c>
      <c r="B758" s="58" t="s">
        <v>1582</v>
      </c>
      <c r="C758" s="189" t="s">
        <v>657</v>
      </c>
      <c r="D758" s="189">
        <v>79.7</v>
      </c>
    </row>
    <row r="759" spans="1:4" x14ac:dyDescent="0.25">
      <c r="A759" s="189" t="s">
        <v>1583</v>
      </c>
      <c r="B759" s="58" t="s">
        <v>1584</v>
      </c>
      <c r="C759" s="189" t="s">
        <v>657</v>
      </c>
      <c r="D759" s="189">
        <v>199.24</v>
      </c>
    </row>
    <row r="760" spans="1:4" x14ac:dyDescent="0.25">
      <c r="A760" s="189" t="s">
        <v>1585</v>
      </c>
      <c r="B760" s="58" t="s">
        <v>1586</v>
      </c>
      <c r="C760" s="189" t="s">
        <v>657</v>
      </c>
      <c r="D760" s="189">
        <v>271.04000000000002</v>
      </c>
    </row>
    <row r="761" spans="1:4" x14ac:dyDescent="0.25">
      <c r="A761" s="189" t="s">
        <v>1587</v>
      </c>
      <c r="B761" s="58" t="s">
        <v>1588</v>
      </c>
      <c r="C761" s="189" t="s">
        <v>657</v>
      </c>
      <c r="D761" s="189">
        <v>223.27</v>
      </c>
    </row>
    <row r="762" spans="1:4" x14ac:dyDescent="0.25">
      <c r="A762" s="189" t="s">
        <v>1589</v>
      </c>
      <c r="B762" s="58" t="s">
        <v>1590</v>
      </c>
      <c r="C762" s="189" t="s">
        <v>657</v>
      </c>
      <c r="D762" s="189">
        <v>175.36</v>
      </c>
    </row>
    <row r="763" spans="1:4" x14ac:dyDescent="0.25">
      <c r="A763" s="189" t="s">
        <v>1591</v>
      </c>
      <c r="B763" s="58" t="s">
        <v>1592</v>
      </c>
      <c r="C763" s="189" t="s">
        <v>657</v>
      </c>
      <c r="D763" s="189">
        <v>199.24</v>
      </c>
    </row>
    <row r="764" spans="1:4" x14ac:dyDescent="0.25">
      <c r="A764" s="189" t="s">
        <v>1593</v>
      </c>
      <c r="B764" s="58" t="s">
        <v>1594</v>
      </c>
      <c r="C764" s="189" t="s">
        <v>657</v>
      </c>
      <c r="D764" s="189">
        <v>217.06</v>
      </c>
    </row>
    <row r="765" spans="1:4" x14ac:dyDescent="0.25">
      <c r="A765" s="189" t="s">
        <v>1595</v>
      </c>
      <c r="B765" s="58" t="s">
        <v>1596</v>
      </c>
      <c r="C765" s="189" t="s">
        <v>657</v>
      </c>
      <c r="D765" s="189">
        <v>1227.7</v>
      </c>
    </row>
    <row r="766" spans="1:4" x14ac:dyDescent="0.25">
      <c r="A766" s="189" t="s">
        <v>1597</v>
      </c>
      <c r="B766" s="58" t="s">
        <v>1598</v>
      </c>
      <c r="C766" s="189" t="s">
        <v>657</v>
      </c>
      <c r="D766" s="189">
        <v>1508.34</v>
      </c>
    </row>
    <row r="767" spans="1:4" x14ac:dyDescent="0.25">
      <c r="A767" s="189" t="s">
        <v>1599</v>
      </c>
      <c r="B767" s="58" t="s">
        <v>1600</v>
      </c>
      <c r="C767" s="189" t="s">
        <v>657</v>
      </c>
      <c r="D767" s="189">
        <v>2184.38</v>
      </c>
    </row>
    <row r="768" spans="1:4" x14ac:dyDescent="0.25">
      <c r="A768" s="189" t="s">
        <v>1601</v>
      </c>
      <c r="B768" s="58" t="s">
        <v>1602</v>
      </c>
      <c r="C768" s="189" t="s">
        <v>657</v>
      </c>
      <c r="D768" s="189">
        <v>2742.42</v>
      </c>
    </row>
    <row r="769" spans="1:4" x14ac:dyDescent="0.25">
      <c r="A769" s="189" t="s">
        <v>1603</v>
      </c>
      <c r="B769" s="58" t="s">
        <v>1604</v>
      </c>
      <c r="C769" s="189" t="s">
        <v>657</v>
      </c>
      <c r="D769" s="189">
        <v>3069.27</v>
      </c>
    </row>
    <row r="770" spans="1:4" x14ac:dyDescent="0.25">
      <c r="A770" s="189" t="s">
        <v>1605</v>
      </c>
      <c r="B770" s="58" t="s">
        <v>1606</v>
      </c>
      <c r="C770" s="189" t="s">
        <v>657</v>
      </c>
      <c r="D770" s="189">
        <v>3635.19</v>
      </c>
    </row>
    <row r="771" spans="1:4" x14ac:dyDescent="0.25">
      <c r="A771" s="189" t="s">
        <v>1607</v>
      </c>
      <c r="B771" s="58" t="s">
        <v>1608</v>
      </c>
      <c r="C771" s="189" t="s">
        <v>657</v>
      </c>
      <c r="D771" s="189">
        <v>2949.71</v>
      </c>
    </row>
    <row r="772" spans="1:4" x14ac:dyDescent="0.25">
      <c r="A772" s="189" t="s">
        <v>1609</v>
      </c>
      <c r="B772" s="58" t="s">
        <v>1610</v>
      </c>
      <c r="C772" s="189" t="s">
        <v>1441</v>
      </c>
      <c r="D772" s="189">
        <v>175.36</v>
      </c>
    </row>
    <row r="773" spans="1:4" x14ac:dyDescent="0.25">
      <c r="A773" s="189" t="s">
        <v>1611</v>
      </c>
      <c r="B773" s="58" t="s">
        <v>1612</v>
      </c>
      <c r="C773" s="189" t="s">
        <v>657</v>
      </c>
      <c r="D773" s="189">
        <v>574</v>
      </c>
    </row>
    <row r="774" spans="1:4" x14ac:dyDescent="0.25">
      <c r="A774" s="189" t="s">
        <v>1613</v>
      </c>
      <c r="B774" s="58" t="s">
        <v>1614</v>
      </c>
      <c r="C774" s="189" t="s">
        <v>657</v>
      </c>
      <c r="D774" s="189">
        <v>613.85</v>
      </c>
    </row>
    <row r="775" spans="1:4" x14ac:dyDescent="0.25">
      <c r="A775" s="189" t="s">
        <v>1615</v>
      </c>
      <c r="B775" s="58" t="s">
        <v>1616</v>
      </c>
      <c r="C775" s="189" t="s">
        <v>657</v>
      </c>
      <c r="D775" s="189">
        <v>685.63</v>
      </c>
    </row>
    <row r="776" spans="1:4" x14ac:dyDescent="0.25">
      <c r="A776" s="189" t="s">
        <v>1617</v>
      </c>
      <c r="B776" s="58" t="s">
        <v>1618</v>
      </c>
      <c r="C776" s="189" t="s">
        <v>657</v>
      </c>
      <c r="D776" s="189">
        <v>653.71</v>
      </c>
    </row>
    <row r="777" spans="1:4" x14ac:dyDescent="0.25">
      <c r="A777" s="189" t="s">
        <v>1619</v>
      </c>
      <c r="B777" s="58" t="s">
        <v>1620</v>
      </c>
      <c r="C777" s="189" t="s">
        <v>657</v>
      </c>
      <c r="D777" s="189">
        <v>422.52</v>
      </c>
    </row>
    <row r="778" spans="1:4" x14ac:dyDescent="0.25">
      <c r="A778" s="189" t="s">
        <v>1621</v>
      </c>
      <c r="B778" s="58" t="s">
        <v>1622</v>
      </c>
      <c r="C778" s="189" t="s">
        <v>710</v>
      </c>
      <c r="D778" s="189">
        <v>95.67</v>
      </c>
    </row>
    <row r="779" spans="1:4" x14ac:dyDescent="0.25">
      <c r="A779" s="189" t="s">
        <v>1623</v>
      </c>
      <c r="B779" s="58" t="s">
        <v>1624</v>
      </c>
      <c r="C779" s="189" t="s">
        <v>657</v>
      </c>
      <c r="D779" s="189">
        <v>900.85</v>
      </c>
    </row>
    <row r="780" spans="1:4" x14ac:dyDescent="0.25">
      <c r="A780" s="189" t="s">
        <v>1625</v>
      </c>
      <c r="B780" s="58" t="s">
        <v>1626</v>
      </c>
      <c r="C780" s="189" t="s">
        <v>657</v>
      </c>
      <c r="D780" s="189">
        <v>1419.03</v>
      </c>
    </row>
    <row r="781" spans="1:4" x14ac:dyDescent="0.25">
      <c r="A781" s="189" t="s">
        <v>1627</v>
      </c>
      <c r="B781" s="58" t="s">
        <v>1628</v>
      </c>
      <c r="C781" s="189" t="s">
        <v>710</v>
      </c>
      <c r="D781" s="189">
        <v>79.7</v>
      </c>
    </row>
    <row r="782" spans="1:4" x14ac:dyDescent="0.25">
      <c r="A782" s="189" t="s">
        <v>1629</v>
      </c>
      <c r="B782" s="58" t="s">
        <v>1628</v>
      </c>
      <c r="C782" s="189" t="s">
        <v>710</v>
      </c>
      <c r="D782" s="189">
        <v>87.74</v>
      </c>
    </row>
    <row r="783" spans="1:4" x14ac:dyDescent="0.25">
      <c r="A783" s="189" t="s">
        <v>1630</v>
      </c>
      <c r="B783" s="58" t="s">
        <v>1631</v>
      </c>
      <c r="C783" s="189" t="s">
        <v>657</v>
      </c>
      <c r="D783" s="189">
        <v>239.08</v>
      </c>
    </row>
    <row r="784" spans="1:4" x14ac:dyDescent="0.25">
      <c r="A784" s="189" t="s">
        <v>1632</v>
      </c>
      <c r="B784" s="58" t="s">
        <v>1633</v>
      </c>
      <c r="C784" s="189" t="s">
        <v>657</v>
      </c>
      <c r="D784" s="189">
        <v>191.33</v>
      </c>
    </row>
    <row r="785" spans="1:4" x14ac:dyDescent="0.25">
      <c r="A785" s="189" t="s">
        <v>1634</v>
      </c>
      <c r="B785" s="58" t="s">
        <v>1635</v>
      </c>
      <c r="C785" s="189" t="s">
        <v>657</v>
      </c>
      <c r="D785" s="189">
        <v>277.07</v>
      </c>
    </row>
    <row r="786" spans="1:4" x14ac:dyDescent="0.25">
      <c r="A786" s="189" t="s">
        <v>1636</v>
      </c>
      <c r="B786" s="58" t="s">
        <v>1637</v>
      </c>
      <c r="C786" s="189" t="s">
        <v>657</v>
      </c>
      <c r="D786" s="189">
        <v>41.41</v>
      </c>
    </row>
    <row r="787" spans="1:4" x14ac:dyDescent="0.25">
      <c r="A787" s="189" t="s">
        <v>1638</v>
      </c>
      <c r="B787" s="58" t="s">
        <v>1639</v>
      </c>
      <c r="C787" s="189" t="s">
        <v>1441</v>
      </c>
      <c r="D787" s="189">
        <v>151.47999999999999</v>
      </c>
    </row>
    <row r="788" spans="1:4" x14ac:dyDescent="0.25">
      <c r="A788" s="189" t="s">
        <v>1640</v>
      </c>
      <c r="B788" s="58" t="s">
        <v>1641</v>
      </c>
      <c r="C788" s="189" t="s">
        <v>1441</v>
      </c>
      <c r="D788" s="189">
        <v>119.54</v>
      </c>
    </row>
    <row r="789" spans="1:4" x14ac:dyDescent="0.25">
      <c r="A789" s="189" t="s">
        <v>1642</v>
      </c>
      <c r="B789" s="58" t="s">
        <v>1643</v>
      </c>
      <c r="C789" s="189" t="s">
        <v>1441</v>
      </c>
      <c r="D789" s="189">
        <v>23.87</v>
      </c>
    </row>
    <row r="790" spans="1:4" x14ac:dyDescent="0.25">
      <c r="A790" s="189" t="s">
        <v>1644</v>
      </c>
      <c r="B790" s="58" t="s">
        <v>1645</v>
      </c>
      <c r="C790" s="189" t="s">
        <v>1646</v>
      </c>
      <c r="D790" s="189">
        <v>159.38</v>
      </c>
    </row>
    <row r="791" spans="1:4" x14ac:dyDescent="0.25">
      <c r="A791" s="189" t="s">
        <v>1647</v>
      </c>
      <c r="B791" s="58" t="s">
        <v>1648</v>
      </c>
      <c r="C791" s="189" t="s">
        <v>423</v>
      </c>
      <c r="D791" s="189">
        <v>510.26</v>
      </c>
    </row>
    <row r="792" spans="1:4" x14ac:dyDescent="0.25">
      <c r="A792" s="189" t="s">
        <v>1649</v>
      </c>
      <c r="B792" s="58" t="s">
        <v>1650</v>
      </c>
      <c r="C792" s="189" t="s">
        <v>869</v>
      </c>
      <c r="D792" s="189">
        <v>1971.03</v>
      </c>
    </row>
    <row r="793" spans="1:4" x14ac:dyDescent="0.25">
      <c r="A793" s="189" t="s">
        <v>1651</v>
      </c>
      <c r="B793" s="58" t="s">
        <v>1652</v>
      </c>
      <c r="C793" s="189" t="s">
        <v>657</v>
      </c>
      <c r="D793" s="189">
        <v>23.87</v>
      </c>
    </row>
    <row r="794" spans="1:4" x14ac:dyDescent="0.25">
      <c r="A794" s="189" t="s">
        <v>1653</v>
      </c>
      <c r="B794" s="58" t="s">
        <v>1654</v>
      </c>
      <c r="C794" s="189" t="s">
        <v>1441</v>
      </c>
      <c r="D794" s="189">
        <v>175.36</v>
      </c>
    </row>
    <row r="795" spans="1:4" x14ac:dyDescent="0.25">
      <c r="A795" s="189" t="s">
        <v>1655</v>
      </c>
      <c r="B795" s="58" t="s">
        <v>1656</v>
      </c>
      <c r="C795" s="189" t="s">
        <v>710</v>
      </c>
      <c r="D795" s="189">
        <v>28.69</v>
      </c>
    </row>
    <row r="796" spans="1:4" x14ac:dyDescent="0.25">
      <c r="A796" s="189" t="s">
        <v>1657</v>
      </c>
      <c r="B796" s="58" t="s">
        <v>1658</v>
      </c>
      <c r="C796" s="189" t="s">
        <v>1441</v>
      </c>
      <c r="D796" s="189">
        <v>318.95</v>
      </c>
    </row>
    <row r="797" spans="1:4" x14ac:dyDescent="0.25">
      <c r="A797" s="189" t="s">
        <v>1659</v>
      </c>
      <c r="B797" s="58" t="s">
        <v>1660</v>
      </c>
      <c r="C797" s="189" t="s">
        <v>1441</v>
      </c>
      <c r="D797" s="189">
        <v>318.95</v>
      </c>
    </row>
    <row r="798" spans="1:4" x14ac:dyDescent="0.25">
      <c r="A798" s="189" t="s">
        <v>1661</v>
      </c>
      <c r="B798" s="58" t="s">
        <v>1662</v>
      </c>
      <c r="C798" s="189" t="s">
        <v>1441</v>
      </c>
      <c r="D798" s="189">
        <v>183.43</v>
      </c>
    </row>
    <row r="799" spans="1:4" x14ac:dyDescent="0.25">
      <c r="A799" s="189" t="s">
        <v>1663</v>
      </c>
      <c r="B799" s="58" t="s">
        <v>1664</v>
      </c>
      <c r="C799" s="189" t="s">
        <v>1441</v>
      </c>
      <c r="D799" s="189">
        <v>878.5</v>
      </c>
    </row>
    <row r="800" spans="1:4" x14ac:dyDescent="0.25">
      <c r="A800" s="189" t="s">
        <v>1665</v>
      </c>
      <c r="B800" s="58" t="s">
        <v>1666</v>
      </c>
      <c r="C800" s="189" t="s">
        <v>1441</v>
      </c>
      <c r="D800" s="189">
        <v>814.8</v>
      </c>
    </row>
    <row r="801" spans="1:4" x14ac:dyDescent="0.25">
      <c r="A801" s="189" t="s">
        <v>1667</v>
      </c>
      <c r="B801" s="58" t="s">
        <v>1668</v>
      </c>
      <c r="C801" s="189" t="s">
        <v>1441</v>
      </c>
      <c r="D801" s="189">
        <v>1227.7</v>
      </c>
    </row>
    <row r="802" spans="1:4" x14ac:dyDescent="0.25">
      <c r="A802" s="189" t="s">
        <v>1669</v>
      </c>
      <c r="B802" s="58" t="s">
        <v>1670</v>
      </c>
      <c r="C802" s="189" t="s">
        <v>1441</v>
      </c>
      <c r="D802" s="189">
        <v>754.18</v>
      </c>
    </row>
    <row r="803" spans="1:4" x14ac:dyDescent="0.25">
      <c r="A803" s="189" t="s">
        <v>1671</v>
      </c>
      <c r="B803" s="58" t="s">
        <v>1672</v>
      </c>
      <c r="C803" s="189" t="s">
        <v>657</v>
      </c>
      <c r="D803" s="189">
        <v>1063.5</v>
      </c>
    </row>
    <row r="804" spans="1:4" x14ac:dyDescent="0.25">
      <c r="A804" s="189" t="s">
        <v>1673</v>
      </c>
      <c r="B804" s="58" t="s">
        <v>1674</v>
      </c>
      <c r="C804" s="189" t="s">
        <v>657</v>
      </c>
      <c r="D804" s="189">
        <v>242.34</v>
      </c>
    </row>
    <row r="805" spans="1:4" x14ac:dyDescent="0.25">
      <c r="A805" s="189" t="s">
        <v>1675</v>
      </c>
      <c r="B805" s="58" t="s">
        <v>1676</v>
      </c>
      <c r="C805" s="189" t="s">
        <v>657</v>
      </c>
      <c r="D805" s="189">
        <v>19.07</v>
      </c>
    </row>
    <row r="806" spans="1:4" x14ac:dyDescent="0.25">
      <c r="A806" s="189" t="s">
        <v>1677</v>
      </c>
      <c r="B806" s="58" t="s">
        <v>1678</v>
      </c>
      <c r="C806" s="189" t="s">
        <v>657</v>
      </c>
      <c r="D806" s="189">
        <v>135.5</v>
      </c>
    </row>
    <row r="807" spans="1:4" x14ac:dyDescent="0.25">
      <c r="A807" s="189" t="s">
        <v>1679</v>
      </c>
      <c r="B807" s="58" t="s">
        <v>1680</v>
      </c>
      <c r="C807" s="189" t="s">
        <v>657</v>
      </c>
      <c r="D807" s="189">
        <v>231.19</v>
      </c>
    </row>
    <row r="808" spans="1:4" x14ac:dyDescent="0.25">
      <c r="A808" s="189" t="s">
        <v>1681</v>
      </c>
      <c r="B808" s="58" t="s">
        <v>1682</v>
      </c>
      <c r="C808" s="189" t="s">
        <v>657</v>
      </c>
      <c r="D808" s="189">
        <v>296.60000000000002</v>
      </c>
    </row>
    <row r="809" spans="1:4" x14ac:dyDescent="0.25">
      <c r="A809" s="189" t="s">
        <v>1683</v>
      </c>
      <c r="B809" s="58" t="s">
        <v>1684</v>
      </c>
      <c r="C809" s="189" t="s">
        <v>1441</v>
      </c>
      <c r="D809" s="189">
        <v>116.43</v>
      </c>
    </row>
    <row r="810" spans="1:4" x14ac:dyDescent="0.25">
      <c r="A810" s="189" t="s">
        <v>1685</v>
      </c>
      <c r="B810" s="58" t="s">
        <v>1686</v>
      </c>
      <c r="C810" s="189" t="s">
        <v>657</v>
      </c>
      <c r="D810" s="189">
        <v>127.6</v>
      </c>
    </row>
    <row r="811" spans="1:4" x14ac:dyDescent="0.25">
      <c r="A811" s="189" t="s">
        <v>1687</v>
      </c>
      <c r="B811" s="58" t="s">
        <v>1688</v>
      </c>
      <c r="C811" s="189" t="s">
        <v>657</v>
      </c>
      <c r="D811" s="189">
        <v>213.65</v>
      </c>
    </row>
    <row r="812" spans="1:4" x14ac:dyDescent="0.25">
      <c r="A812" s="189" t="s">
        <v>1689</v>
      </c>
      <c r="B812" s="58" t="s">
        <v>1690</v>
      </c>
      <c r="C812" s="189" t="s">
        <v>657</v>
      </c>
      <c r="D812" s="189">
        <v>271.04000000000002</v>
      </c>
    </row>
    <row r="813" spans="1:4" x14ac:dyDescent="0.25">
      <c r="A813" s="189" t="s">
        <v>1691</v>
      </c>
      <c r="B813" s="58" t="s">
        <v>1692</v>
      </c>
      <c r="C813" s="189" t="s">
        <v>1441</v>
      </c>
      <c r="D813" s="189">
        <v>106.84</v>
      </c>
    </row>
    <row r="814" spans="1:4" x14ac:dyDescent="0.25">
      <c r="A814" s="189" t="s">
        <v>1693</v>
      </c>
      <c r="B814" s="58" t="s">
        <v>1694</v>
      </c>
      <c r="C814" s="189" t="s">
        <v>657</v>
      </c>
      <c r="D814" s="189">
        <v>4304.87</v>
      </c>
    </row>
    <row r="815" spans="1:4" x14ac:dyDescent="0.25">
      <c r="A815" s="189" t="s">
        <v>1695</v>
      </c>
      <c r="B815" s="58" t="s">
        <v>1696</v>
      </c>
      <c r="C815" s="189" t="s">
        <v>657</v>
      </c>
      <c r="D815" s="189">
        <v>8609.74</v>
      </c>
    </row>
    <row r="816" spans="1:4" x14ac:dyDescent="0.25">
      <c r="A816" s="189" t="s">
        <v>1697</v>
      </c>
      <c r="B816" s="58" t="s">
        <v>1698</v>
      </c>
      <c r="C816" s="189" t="s">
        <v>657</v>
      </c>
      <c r="D816" s="189">
        <v>3029.4</v>
      </c>
    </row>
    <row r="817" spans="1:4" x14ac:dyDescent="0.25">
      <c r="A817" s="189" t="s">
        <v>1699</v>
      </c>
      <c r="B817" s="58" t="s">
        <v>1694</v>
      </c>
      <c r="C817" s="189" t="s">
        <v>657</v>
      </c>
      <c r="D817" s="189">
        <v>4623.8100000000004</v>
      </c>
    </row>
    <row r="818" spans="1:4" x14ac:dyDescent="0.25">
      <c r="A818" s="189" t="s">
        <v>1700</v>
      </c>
      <c r="B818" s="58" t="s">
        <v>1696</v>
      </c>
      <c r="C818" s="189" t="s">
        <v>657</v>
      </c>
      <c r="D818" s="189">
        <v>9247.4699999999993</v>
      </c>
    </row>
    <row r="819" spans="1:4" x14ac:dyDescent="0.25">
      <c r="A819" s="189" t="s">
        <v>1701</v>
      </c>
      <c r="B819" s="58" t="s">
        <v>1702</v>
      </c>
      <c r="C819" s="189" t="s">
        <v>657</v>
      </c>
      <c r="D819" s="189">
        <v>3348.2</v>
      </c>
    </row>
    <row r="820" spans="1:4" x14ac:dyDescent="0.25">
      <c r="A820" s="189" t="s">
        <v>1703</v>
      </c>
      <c r="B820" s="58" t="s">
        <v>1704</v>
      </c>
      <c r="C820" s="189" t="s">
        <v>657</v>
      </c>
      <c r="D820" s="189">
        <v>400.18</v>
      </c>
    </row>
    <row r="821" spans="1:4" x14ac:dyDescent="0.25">
      <c r="A821" s="189" t="s">
        <v>1705</v>
      </c>
      <c r="B821" s="58" t="s">
        <v>1706</v>
      </c>
      <c r="C821" s="189" t="s">
        <v>657</v>
      </c>
      <c r="D821" s="189">
        <v>778.04</v>
      </c>
    </row>
    <row r="822" spans="1:4" x14ac:dyDescent="0.25">
      <c r="A822" s="189" t="s">
        <v>1707</v>
      </c>
      <c r="B822" s="58" t="s">
        <v>1708</v>
      </c>
      <c r="C822" s="189" t="s">
        <v>657</v>
      </c>
      <c r="D822" s="189">
        <v>1658.13</v>
      </c>
    </row>
    <row r="823" spans="1:4" x14ac:dyDescent="0.25">
      <c r="A823" s="189" t="s">
        <v>1709</v>
      </c>
      <c r="B823" s="58" t="s">
        <v>1710</v>
      </c>
      <c r="C823" s="189" t="s">
        <v>657</v>
      </c>
      <c r="D823" s="189">
        <v>2072.73</v>
      </c>
    </row>
    <row r="824" spans="1:4" x14ac:dyDescent="0.25">
      <c r="A824" s="189" t="s">
        <v>1711</v>
      </c>
      <c r="B824" s="58" t="s">
        <v>1712</v>
      </c>
      <c r="C824" s="189" t="s">
        <v>657</v>
      </c>
      <c r="D824" s="189">
        <v>133.96</v>
      </c>
    </row>
    <row r="825" spans="1:4" x14ac:dyDescent="0.25">
      <c r="A825" s="189" t="s">
        <v>1713</v>
      </c>
      <c r="B825" s="58" t="s">
        <v>1714</v>
      </c>
      <c r="C825" s="189" t="s">
        <v>657</v>
      </c>
      <c r="D825" s="189">
        <v>980.53</v>
      </c>
    </row>
    <row r="826" spans="1:4" x14ac:dyDescent="0.25">
      <c r="A826" s="189" t="s">
        <v>1715</v>
      </c>
      <c r="B826" s="58" t="s">
        <v>1716</v>
      </c>
      <c r="C826" s="189" t="s">
        <v>1441</v>
      </c>
      <c r="D826" s="189">
        <v>256.76</v>
      </c>
    </row>
    <row r="827" spans="1:4" x14ac:dyDescent="0.25">
      <c r="A827" s="189" t="s">
        <v>1717</v>
      </c>
      <c r="B827" s="58" t="s">
        <v>1716</v>
      </c>
      <c r="C827" s="189" t="s">
        <v>710</v>
      </c>
      <c r="D827" s="189">
        <v>28.69</v>
      </c>
    </row>
    <row r="828" spans="1:4" x14ac:dyDescent="0.25">
      <c r="A828" s="189" t="s">
        <v>1718</v>
      </c>
      <c r="B828" s="58" t="s">
        <v>1719</v>
      </c>
      <c r="C828" s="189" t="s">
        <v>657</v>
      </c>
      <c r="D828" s="189">
        <v>145.13</v>
      </c>
    </row>
    <row r="829" spans="1:4" x14ac:dyDescent="0.25">
      <c r="A829" s="189" t="s">
        <v>1720</v>
      </c>
      <c r="B829" s="58" t="s">
        <v>1721</v>
      </c>
      <c r="C829" s="189" t="s">
        <v>657</v>
      </c>
      <c r="D829" s="189">
        <v>138.77000000000001</v>
      </c>
    </row>
    <row r="830" spans="1:4" x14ac:dyDescent="0.25">
      <c r="A830" s="189" t="s">
        <v>1722</v>
      </c>
      <c r="B830" s="58" t="s">
        <v>1723</v>
      </c>
      <c r="C830" s="189" t="s">
        <v>657</v>
      </c>
      <c r="D830" s="189">
        <v>813.11</v>
      </c>
    </row>
    <row r="831" spans="1:4" x14ac:dyDescent="0.25">
      <c r="A831" s="189" t="s">
        <v>1724</v>
      </c>
      <c r="B831" s="58" t="s">
        <v>1725</v>
      </c>
      <c r="C831" s="189" t="s">
        <v>657</v>
      </c>
      <c r="D831" s="189">
        <v>390.58</v>
      </c>
    </row>
    <row r="832" spans="1:4" x14ac:dyDescent="0.25">
      <c r="A832" s="189" t="s">
        <v>1726</v>
      </c>
      <c r="B832" s="58" t="s">
        <v>1727</v>
      </c>
      <c r="C832" s="189" t="s">
        <v>657</v>
      </c>
      <c r="D832" s="189">
        <v>499.11</v>
      </c>
    </row>
    <row r="833" spans="1:4" x14ac:dyDescent="0.25">
      <c r="A833" s="189" t="s">
        <v>1728</v>
      </c>
      <c r="B833" s="58" t="s">
        <v>1729</v>
      </c>
      <c r="C833" s="189" t="s">
        <v>1441</v>
      </c>
      <c r="D833" s="189">
        <v>326.83999999999997</v>
      </c>
    </row>
    <row r="834" spans="1:4" x14ac:dyDescent="0.25">
      <c r="A834" s="189" t="s">
        <v>1730</v>
      </c>
      <c r="B834" s="58" t="s">
        <v>1731</v>
      </c>
      <c r="C834" s="189" t="s">
        <v>657</v>
      </c>
      <c r="D834" s="189">
        <v>97.21</v>
      </c>
    </row>
    <row r="835" spans="1:4" x14ac:dyDescent="0.25">
      <c r="A835" s="189" t="s">
        <v>1732</v>
      </c>
      <c r="B835" s="58" t="s">
        <v>1733</v>
      </c>
      <c r="C835" s="189" t="s">
        <v>657</v>
      </c>
      <c r="D835" s="189">
        <v>141.86000000000001</v>
      </c>
    </row>
    <row r="836" spans="1:4" x14ac:dyDescent="0.25">
      <c r="A836" s="189" t="s">
        <v>1734</v>
      </c>
      <c r="B836" s="58" t="s">
        <v>1735</v>
      </c>
      <c r="C836" s="189" t="s">
        <v>1441</v>
      </c>
      <c r="D836" s="189">
        <v>196.12</v>
      </c>
    </row>
    <row r="837" spans="1:4" x14ac:dyDescent="0.25">
      <c r="A837" s="189" t="s">
        <v>1736</v>
      </c>
      <c r="B837" s="58" t="s">
        <v>1737</v>
      </c>
      <c r="C837" s="189" t="s">
        <v>710</v>
      </c>
      <c r="D837" s="189">
        <v>88.04</v>
      </c>
    </row>
    <row r="838" spans="1:4" x14ac:dyDescent="0.25">
      <c r="A838" s="189" t="s">
        <v>1738</v>
      </c>
      <c r="B838" s="58" t="s">
        <v>1737</v>
      </c>
      <c r="C838" s="189" t="s">
        <v>710</v>
      </c>
      <c r="D838" s="189">
        <v>120.94</v>
      </c>
    </row>
    <row r="839" spans="1:4" x14ac:dyDescent="0.25">
      <c r="A839" s="189" t="s">
        <v>1739</v>
      </c>
      <c r="B839" s="58" t="s">
        <v>1740</v>
      </c>
      <c r="C839" s="189" t="s">
        <v>710</v>
      </c>
      <c r="D839" s="189">
        <v>82.49</v>
      </c>
    </row>
    <row r="840" spans="1:4" x14ac:dyDescent="0.25">
      <c r="A840" s="189" t="s">
        <v>1741</v>
      </c>
      <c r="B840" s="58" t="s">
        <v>1742</v>
      </c>
      <c r="C840" s="189" t="s">
        <v>710</v>
      </c>
      <c r="D840" s="189">
        <v>122.94</v>
      </c>
    </row>
    <row r="841" spans="1:4" x14ac:dyDescent="0.25">
      <c r="A841" s="189" t="s">
        <v>1743</v>
      </c>
      <c r="B841" s="58" t="s">
        <v>1744</v>
      </c>
      <c r="C841" s="189" t="s">
        <v>710</v>
      </c>
      <c r="D841" s="189">
        <v>47.6</v>
      </c>
    </row>
    <row r="842" spans="1:4" x14ac:dyDescent="0.25">
      <c r="A842" s="189" t="s">
        <v>1745</v>
      </c>
      <c r="B842" s="58" t="s">
        <v>1746</v>
      </c>
      <c r="C842" s="189" t="s">
        <v>710</v>
      </c>
      <c r="D842" s="189">
        <v>44.04</v>
      </c>
    </row>
    <row r="843" spans="1:4" x14ac:dyDescent="0.25">
      <c r="A843" s="189" t="s">
        <v>1747</v>
      </c>
      <c r="B843" s="58" t="s">
        <v>1748</v>
      </c>
      <c r="C843" s="189" t="s">
        <v>657</v>
      </c>
      <c r="D843" s="189">
        <v>409.79</v>
      </c>
    </row>
    <row r="844" spans="1:4" x14ac:dyDescent="0.25">
      <c r="A844" s="189" t="s">
        <v>1749</v>
      </c>
      <c r="B844" s="58" t="s">
        <v>1750</v>
      </c>
      <c r="C844" s="189" t="s">
        <v>657</v>
      </c>
      <c r="D844" s="189">
        <v>846.59</v>
      </c>
    </row>
    <row r="845" spans="1:4" x14ac:dyDescent="0.25">
      <c r="A845" s="189" t="s">
        <v>1751</v>
      </c>
      <c r="B845" s="58" t="s">
        <v>1752</v>
      </c>
      <c r="C845" s="189" t="s">
        <v>657</v>
      </c>
      <c r="D845" s="189">
        <v>980.53</v>
      </c>
    </row>
    <row r="846" spans="1:4" x14ac:dyDescent="0.25">
      <c r="A846" s="189" t="s">
        <v>1753</v>
      </c>
      <c r="B846" s="58" t="s">
        <v>1754</v>
      </c>
      <c r="C846" s="189" t="s">
        <v>657</v>
      </c>
      <c r="D846" s="189">
        <v>142.03</v>
      </c>
    </row>
    <row r="847" spans="1:4" x14ac:dyDescent="0.25">
      <c r="A847" s="189" t="s">
        <v>1755</v>
      </c>
      <c r="B847" s="58" t="s">
        <v>1756</v>
      </c>
      <c r="C847" s="189" t="s">
        <v>1441</v>
      </c>
      <c r="D847" s="189">
        <v>369.48</v>
      </c>
    </row>
    <row r="848" spans="1:4" x14ac:dyDescent="0.25">
      <c r="A848" s="189" t="s">
        <v>1757</v>
      </c>
      <c r="B848" s="58" t="s">
        <v>1758</v>
      </c>
      <c r="C848" s="189" t="s">
        <v>657</v>
      </c>
      <c r="D848" s="189">
        <v>121.23</v>
      </c>
    </row>
    <row r="849" spans="1:4" x14ac:dyDescent="0.25">
      <c r="A849" s="189" t="s">
        <v>1759</v>
      </c>
      <c r="B849" s="58" t="s">
        <v>1760</v>
      </c>
      <c r="C849" s="189" t="s">
        <v>657</v>
      </c>
      <c r="D849" s="189">
        <v>121.23</v>
      </c>
    </row>
    <row r="850" spans="1:4" x14ac:dyDescent="0.25">
      <c r="A850" s="189" t="s">
        <v>1761</v>
      </c>
      <c r="B850" s="58" t="s">
        <v>1762</v>
      </c>
      <c r="C850" s="189" t="s">
        <v>1763</v>
      </c>
      <c r="D850" s="189">
        <v>67.599999999999994</v>
      </c>
    </row>
    <row r="851" spans="1:4" x14ac:dyDescent="0.25">
      <c r="A851" s="189" t="s">
        <v>1764</v>
      </c>
      <c r="B851" s="58" t="s">
        <v>1765</v>
      </c>
      <c r="C851" s="189" t="s">
        <v>1766</v>
      </c>
      <c r="D851" s="189">
        <v>500.51</v>
      </c>
    </row>
    <row r="852" spans="1:4" x14ac:dyDescent="0.25">
      <c r="A852" s="189" t="s">
        <v>1767</v>
      </c>
      <c r="B852" s="58" t="s">
        <v>1768</v>
      </c>
      <c r="C852" s="189" t="s">
        <v>1769</v>
      </c>
      <c r="D852" s="189">
        <v>500.51</v>
      </c>
    </row>
    <row r="853" spans="1:4" x14ac:dyDescent="0.25">
      <c r="A853" s="189" t="s">
        <v>1770</v>
      </c>
      <c r="B853" s="58" t="s">
        <v>1771</v>
      </c>
      <c r="C853" s="189" t="s">
        <v>1772</v>
      </c>
      <c r="D853" s="189">
        <v>500.51</v>
      </c>
    </row>
    <row r="854" spans="1:4" x14ac:dyDescent="0.25">
      <c r="A854" s="189" t="s">
        <v>1773</v>
      </c>
      <c r="B854" s="58" t="s">
        <v>1774</v>
      </c>
      <c r="C854" s="189" t="s">
        <v>1775</v>
      </c>
      <c r="D854" s="189">
        <v>500.51</v>
      </c>
    </row>
    <row r="855" spans="1:4" x14ac:dyDescent="0.25">
      <c r="A855" s="189" t="s">
        <v>1776</v>
      </c>
      <c r="B855" s="58" t="s">
        <v>1777</v>
      </c>
      <c r="C855" s="189" t="s">
        <v>1778</v>
      </c>
      <c r="D855" s="189">
        <v>595.35</v>
      </c>
    </row>
    <row r="856" spans="1:4" x14ac:dyDescent="0.25">
      <c r="A856" s="189" t="s">
        <v>1779</v>
      </c>
      <c r="B856" s="58" t="s">
        <v>1780</v>
      </c>
      <c r="C856" s="189" t="s">
        <v>1775</v>
      </c>
      <c r="D856" s="189">
        <v>527.62</v>
      </c>
    </row>
    <row r="857" spans="1:4" x14ac:dyDescent="0.25">
      <c r="A857" s="189" t="s">
        <v>1781</v>
      </c>
      <c r="B857" s="58" t="s">
        <v>1782</v>
      </c>
      <c r="C857" s="189" t="s">
        <v>657</v>
      </c>
      <c r="D857" s="189">
        <v>227.11</v>
      </c>
    </row>
    <row r="858" spans="1:4" ht="30" x14ac:dyDescent="0.25">
      <c r="A858" s="189" t="s">
        <v>1783</v>
      </c>
      <c r="B858" s="58" t="s">
        <v>1784</v>
      </c>
      <c r="C858" s="189" t="s">
        <v>927</v>
      </c>
      <c r="D858" s="189">
        <v>248.14</v>
      </c>
    </row>
    <row r="859" spans="1:4" x14ac:dyDescent="0.25">
      <c r="A859" s="189" t="s">
        <v>1785</v>
      </c>
      <c r="B859" s="58" t="s">
        <v>1786</v>
      </c>
      <c r="C859" s="189" t="s">
        <v>657</v>
      </c>
      <c r="D859" s="189">
        <v>94.83</v>
      </c>
    </row>
    <row r="860" spans="1:4" x14ac:dyDescent="0.25">
      <c r="A860" s="189" t="s">
        <v>1787</v>
      </c>
      <c r="B860" s="58" t="s">
        <v>1788</v>
      </c>
      <c r="C860" s="189" t="s">
        <v>657</v>
      </c>
      <c r="D860" s="189">
        <v>84.59</v>
      </c>
    </row>
    <row r="861" spans="1:4" ht="30" x14ac:dyDescent="0.25">
      <c r="A861" s="189" t="s">
        <v>1789</v>
      </c>
      <c r="B861" s="58" t="s">
        <v>1790</v>
      </c>
      <c r="C861" s="189" t="s">
        <v>657</v>
      </c>
      <c r="D861" s="189">
        <v>74.349999999999994</v>
      </c>
    </row>
    <row r="862" spans="1:4" x14ac:dyDescent="0.25">
      <c r="A862" s="189" t="s">
        <v>1791</v>
      </c>
      <c r="B862" s="58" t="s">
        <v>1792</v>
      </c>
      <c r="C862" s="189" t="s">
        <v>657</v>
      </c>
      <c r="D862" s="189">
        <v>68.489999999999995</v>
      </c>
    </row>
    <row r="863" spans="1:4" x14ac:dyDescent="0.25">
      <c r="A863" s="189" t="s">
        <v>1793</v>
      </c>
      <c r="B863" s="58" t="s">
        <v>1794</v>
      </c>
      <c r="C863" s="189" t="s">
        <v>657</v>
      </c>
      <c r="D863" s="189">
        <v>68.489999999999995</v>
      </c>
    </row>
    <row r="864" spans="1:4" x14ac:dyDescent="0.25">
      <c r="A864" s="189" t="s">
        <v>1795</v>
      </c>
      <c r="B864" s="58" t="s">
        <v>1796</v>
      </c>
      <c r="C864" s="189" t="s">
        <v>765</v>
      </c>
      <c r="D864" s="189">
        <v>105.37</v>
      </c>
    </row>
    <row r="865" spans="1:4" x14ac:dyDescent="0.25">
      <c r="A865" s="189" t="s">
        <v>1797</v>
      </c>
      <c r="B865" s="58" t="s">
        <v>1798</v>
      </c>
      <c r="C865" s="189" t="s">
        <v>657</v>
      </c>
      <c r="D865" s="189">
        <v>219.91</v>
      </c>
    </row>
    <row r="866" spans="1:4" x14ac:dyDescent="0.25">
      <c r="A866" s="189" t="s">
        <v>1799</v>
      </c>
      <c r="B866" s="58" t="s">
        <v>1800</v>
      </c>
      <c r="C866" s="189" t="s">
        <v>707</v>
      </c>
      <c r="D866" s="189">
        <v>134.35</v>
      </c>
    </row>
    <row r="867" spans="1:4" x14ac:dyDescent="0.25">
      <c r="A867" s="189" t="s">
        <v>1801</v>
      </c>
      <c r="B867" s="58" t="s">
        <v>1802</v>
      </c>
      <c r="C867" s="189" t="s">
        <v>674</v>
      </c>
      <c r="D867" s="189">
        <v>18.440000000000001</v>
      </c>
    </row>
    <row r="868" spans="1:4" x14ac:dyDescent="0.25">
      <c r="A868" s="189" t="s">
        <v>1803</v>
      </c>
      <c r="B868" s="58" t="s">
        <v>1804</v>
      </c>
      <c r="C868" s="189" t="s">
        <v>1766</v>
      </c>
      <c r="D868" s="189">
        <v>231.67</v>
      </c>
    </row>
    <row r="869" spans="1:4" x14ac:dyDescent="0.25">
      <c r="A869" s="189" t="s">
        <v>1805</v>
      </c>
      <c r="B869" s="58" t="s">
        <v>1806</v>
      </c>
      <c r="C869" s="189" t="s">
        <v>1775</v>
      </c>
      <c r="D869" s="189">
        <v>102.31</v>
      </c>
    </row>
    <row r="870" spans="1:4" x14ac:dyDescent="0.25">
      <c r="A870" s="189" t="s">
        <v>1807</v>
      </c>
      <c r="B870" s="58" t="s">
        <v>1808</v>
      </c>
      <c r="C870" s="189" t="s">
        <v>1766</v>
      </c>
      <c r="D870" s="189">
        <v>216.39</v>
      </c>
    </row>
    <row r="871" spans="1:4" x14ac:dyDescent="0.25">
      <c r="A871" s="189" t="s">
        <v>1809</v>
      </c>
      <c r="B871" s="58" t="s">
        <v>1810</v>
      </c>
      <c r="C871" s="189" t="s">
        <v>1775</v>
      </c>
      <c r="D871" s="189">
        <v>125.83</v>
      </c>
    </row>
    <row r="872" spans="1:4" x14ac:dyDescent="0.25">
      <c r="A872" s="189" t="s">
        <v>1811</v>
      </c>
      <c r="B872" s="58" t="s">
        <v>1812</v>
      </c>
      <c r="C872" s="189" t="s">
        <v>674</v>
      </c>
      <c r="D872" s="189">
        <v>8.99</v>
      </c>
    </row>
    <row r="873" spans="1:4" x14ac:dyDescent="0.25">
      <c r="A873" s="189" t="s">
        <v>1813</v>
      </c>
      <c r="B873" s="58" t="s">
        <v>1814</v>
      </c>
      <c r="C873" s="189" t="s">
        <v>927</v>
      </c>
      <c r="D873" s="189">
        <v>110.55</v>
      </c>
    </row>
    <row r="874" spans="1:4" x14ac:dyDescent="0.25">
      <c r="A874" s="189" t="s">
        <v>1815</v>
      </c>
      <c r="B874" s="58" t="s">
        <v>1816</v>
      </c>
      <c r="C874" s="189" t="s">
        <v>927</v>
      </c>
      <c r="D874" s="189">
        <v>147</v>
      </c>
    </row>
    <row r="875" spans="1:4" x14ac:dyDescent="0.25">
      <c r="A875" s="189" t="s">
        <v>1817</v>
      </c>
      <c r="B875" s="58" t="s">
        <v>1818</v>
      </c>
      <c r="C875" s="189" t="s">
        <v>927</v>
      </c>
      <c r="D875" s="189">
        <v>184.63</v>
      </c>
    </row>
    <row r="876" spans="1:4" x14ac:dyDescent="0.25">
      <c r="A876" s="189" t="s">
        <v>1819</v>
      </c>
      <c r="B876" s="58" t="s">
        <v>1820</v>
      </c>
      <c r="C876" s="189" t="s">
        <v>927</v>
      </c>
      <c r="D876" s="189">
        <v>222.27</v>
      </c>
    </row>
    <row r="877" spans="1:4" x14ac:dyDescent="0.25">
      <c r="A877" s="189" t="s">
        <v>1821</v>
      </c>
      <c r="B877" s="58" t="s">
        <v>1822</v>
      </c>
      <c r="C877" s="189" t="s">
        <v>683</v>
      </c>
      <c r="D877" s="189">
        <v>88.2</v>
      </c>
    </row>
    <row r="878" spans="1:4" x14ac:dyDescent="0.25">
      <c r="A878" s="189" t="s">
        <v>1823</v>
      </c>
      <c r="B878" s="58" t="s">
        <v>1824</v>
      </c>
      <c r="C878" s="189" t="s">
        <v>683</v>
      </c>
      <c r="D878" s="189">
        <v>96.43</v>
      </c>
    </row>
    <row r="879" spans="1:4" x14ac:dyDescent="0.25">
      <c r="A879" s="189" t="s">
        <v>1825</v>
      </c>
      <c r="B879" s="58" t="s">
        <v>1826</v>
      </c>
      <c r="C879" s="189" t="s">
        <v>683</v>
      </c>
      <c r="D879" s="189">
        <v>111.72</v>
      </c>
    </row>
    <row r="880" spans="1:4" ht="30" x14ac:dyDescent="0.25">
      <c r="A880" s="189" t="s">
        <v>1827</v>
      </c>
      <c r="B880" s="58" t="s">
        <v>1828</v>
      </c>
      <c r="C880" s="189" t="s">
        <v>683</v>
      </c>
      <c r="D880" s="189">
        <v>124.66</v>
      </c>
    </row>
    <row r="881" spans="1:4" x14ac:dyDescent="0.25">
      <c r="A881" s="189" t="s">
        <v>1829</v>
      </c>
      <c r="B881" s="58" t="s">
        <v>1830</v>
      </c>
      <c r="C881" s="189" t="s">
        <v>683</v>
      </c>
      <c r="D881" s="189">
        <v>118.05</v>
      </c>
    </row>
    <row r="882" spans="1:4" x14ac:dyDescent="0.25">
      <c r="A882" s="189" t="s">
        <v>1831</v>
      </c>
      <c r="B882" s="58" t="s">
        <v>1832</v>
      </c>
      <c r="C882" s="189" t="s">
        <v>927</v>
      </c>
      <c r="D882" s="189">
        <v>170.52</v>
      </c>
    </row>
    <row r="883" spans="1:4" x14ac:dyDescent="0.25">
      <c r="A883" s="189" t="s">
        <v>1833</v>
      </c>
      <c r="B883" s="58" t="s">
        <v>1834</v>
      </c>
      <c r="C883" s="189" t="s">
        <v>927</v>
      </c>
      <c r="D883" s="189">
        <v>215.21</v>
      </c>
    </row>
    <row r="884" spans="1:4" x14ac:dyDescent="0.25">
      <c r="A884" s="189" t="s">
        <v>1835</v>
      </c>
      <c r="B884" s="58" t="s">
        <v>1836</v>
      </c>
      <c r="C884" s="189" t="s">
        <v>927</v>
      </c>
      <c r="D884" s="189">
        <v>275.19</v>
      </c>
    </row>
    <row r="885" spans="1:4" x14ac:dyDescent="0.25">
      <c r="A885" s="189" t="s">
        <v>1837</v>
      </c>
      <c r="B885" s="58" t="s">
        <v>1838</v>
      </c>
      <c r="C885" s="189" t="s">
        <v>927</v>
      </c>
      <c r="D885" s="189">
        <v>319.88</v>
      </c>
    </row>
    <row r="886" spans="1:4" x14ac:dyDescent="0.25">
      <c r="A886" s="189" t="s">
        <v>1839</v>
      </c>
      <c r="B886" s="58" t="s">
        <v>1840</v>
      </c>
      <c r="C886" s="189" t="s">
        <v>683</v>
      </c>
      <c r="D886" s="189">
        <v>64.680000000000007</v>
      </c>
    </row>
    <row r="887" spans="1:4" x14ac:dyDescent="0.25">
      <c r="A887" s="189" t="s">
        <v>1841</v>
      </c>
      <c r="B887" s="58" t="s">
        <v>1842</v>
      </c>
      <c r="C887" s="189" t="s">
        <v>765</v>
      </c>
      <c r="D887" s="189">
        <v>56.45</v>
      </c>
    </row>
    <row r="888" spans="1:4" x14ac:dyDescent="0.25">
      <c r="A888" s="189" t="s">
        <v>1843</v>
      </c>
      <c r="B888" s="58" t="s">
        <v>1844</v>
      </c>
      <c r="C888" s="189" t="s">
        <v>765</v>
      </c>
      <c r="D888" s="189">
        <v>4.7</v>
      </c>
    </row>
    <row r="889" spans="1:4" x14ac:dyDescent="0.25">
      <c r="A889" s="189" t="s">
        <v>1845</v>
      </c>
      <c r="B889" s="58" t="s">
        <v>1846</v>
      </c>
      <c r="C889" s="189" t="s">
        <v>765</v>
      </c>
      <c r="D889" s="189">
        <v>4.7</v>
      </c>
    </row>
    <row r="890" spans="1:4" x14ac:dyDescent="0.25">
      <c r="A890" s="189" t="s">
        <v>1847</v>
      </c>
      <c r="B890" s="58" t="s">
        <v>1848</v>
      </c>
      <c r="C890" s="189" t="s">
        <v>765</v>
      </c>
      <c r="D890" s="189">
        <v>87.02</v>
      </c>
    </row>
    <row r="891" spans="1:4" x14ac:dyDescent="0.25">
      <c r="A891" s="189" t="s">
        <v>1849</v>
      </c>
      <c r="B891" s="58" t="s">
        <v>1850</v>
      </c>
      <c r="C891" s="189" t="s">
        <v>765</v>
      </c>
      <c r="D891" s="189">
        <v>19.989999999999998</v>
      </c>
    </row>
    <row r="892" spans="1:4" x14ac:dyDescent="0.25">
      <c r="A892" s="189" t="s">
        <v>1851</v>
      </c>
      <c r="B892" s="58" t="s">
        <v>1852</v>
      </c>
      <c r="C892" s="189" t="s">
        <v>683</v>
      </c>
      <c r="D892" s="189">
        <v>171.7</v>
      </c>
    </row>
    <row r="893" spans="1:4" x14ac:dyDescent="0.25">
      <c r="A893" s="189" t="s">
        <v>1853</v>
      </c>
      <c r="B893" s="58" t="s">
        <v>1854</v>
      </c>
      <c r="C893" s="189" t="s">
        <v>683</v>
      </c>
      <c r="D893" s="189">
        <v>70.56</v>
      </c>
    </row>
    <row r="894" spans="1:4" x14ac:dyDescent="0.25">
      <c r="A894" s="189" t="s">
        <v>1855</v>
      </c>
      <c r="B894" s="58" t="s">
        <v>1856</v>
      </c>
      <c r="C894" s="189" t="s">
        <v>1857</v>
      </c>
      <c r="D894" s="189">
        <v>158.05000000000001</v>
      </c>
    </row>
    <row r="895" spans="1:4" x14ac:dyDescent="0.25">
      <c r="A895" s="189" t="s">
        <v>1858</v>
      </c>
      <c r="B895" s="58" t="s">
        <v>1859</v>
      </c>
      <c r="C895" s="189" t="s">
        <v>674</v>
      </c>
      <c r="D895" s="189">
        <v>79.03</v>
      </c>
    </row>
    <row r="896" spans="1:4" x14ac:dyDescent="0.25">
      <c r="A896" s="189" t="s">
        <v>1860</v>
      </c>
      <c r="B896" s="58" t="s">
        <v>1861</v>
      </c>
      <c r="C896" s="189" t="s">
        <v>886</v>
      </c>
      <c r="D896" s="189">
        <v>786.3</v>
      </c>
    </row>
    <row r="897" spans="1:4" x14ac:dyDescent="0.25">
      <c r="A897" s="189" t="s">
        <v>1862</v>
      </c>
      <c r="B897" s="58" t="s">
        <v>1863</v>
      </c>
      <c r="C897" s="189" t="s">
        <v>886</v>
      </c>
      <c r="D897" s="189">
        <v>19.760000000000002</v>
      </c>
    </row>
    <row r="898" spans="1:4" x14ac:dyDescent="0.25">
      <c r="A898" s="189" t="s">
        <v>1864</v>
      </c>
      <c r="B898" s="58" t="s">
        <v>1865</v>
      </c>
      <c r="C898" s="189" t="s">
        <v>886</v>
      </c>
      <c r="D898" s="189">
        <v>36.99</v>
      </c>
    </row>
    <row r="899" spans="1:4" x14ac:dyDescent="0.25">
      <c r="A899" s="189" t="s">
        <v>1866</v>
      </c>
      <c r="B899" s="58" t="s">
        <v>1867</v>
      </c>
      <c r="C899" s="189" t="s">
        <v>886</v>
      </c>
      <c r="D899" s="189">
        <v>49.31</v>
      </c>
    </row>
    <row r="900" spans="1:4" x14ac:dyDescent="0.25">
      <c r="A900" s="189" t="s">
        <v>1868</v>
      </c>
      <c r="B900" s="58" t="s">
        <v>1869</v>
      </c>
      <c r="C900" s="189" t="s">
        <v>886</v>
      </c>
      <c r="D900" s="189">
        <v>205.73</v>
      </c>
    </row>
    <row r="901" spans="1:4" x14ac:dyDescent="0.25">
      <c r="A901" s="189" t="s">
        <v>1870</v>
      </c>
      <c r="B901" s="58" t="s">
        <v>1871</v>
      </c>
      <c r="C901" s="189" t="s">
        <v>886</v>
      </c>
      <c r="D901" s="189">
        <v>249.75</v>
      </c>
    </row>
    <row r="902" spans="1:4" x14ac:dyDescent="0.25">
      <c r="A902" s="189" t="s">
        <v>1872</v>
      </c>
      <c r="B902" s="58" t="s">
        <v>1873</v>
      </c>
      <c r="C902" s="189" t="s">
        <v>886</v>
      </c>
      <c r="D902" s="189">
        <v>316.85000000000002</v>
      </c>
    </row>
    <row r="903" spans="1:4" x14ac:dyDescent="0.25">
      <c r="A903" s="189" t="s">
        <v>1874</v>
      </c>
      <c r="B903" s="58" t="s">
        <v>1875</v>
      </c>
      <c r="C903" s="189" t="s">
        <v>886</v>
      </c>
      <c r="D903" s="189">
        <v>6.04</v>
      </c>
    </row>
    <row r="904" spans="1:4" x14ac:dyDescent="0.25">
      <c r="A904" s="189" t="s">
        <v>1876</v>
      </c>
      <c r="B904" s="58" t="s">
        <v>1877</v>
      </c>
      <c r="C904" s="189" t="s">
        <v>674</v>
      </c>
      <c r="D904" s="189">
        <v>255.52</v>
      </c>
    </row>
    <row r="905" spans="1:4" x14ac:dyDescent="0.25">
      <c r="A905" s="189" t="s">
        <v>1878</v>
      </c>
      <c r="B905" s="58" t="s">
        <v>1879</v>
      </c>
      <c r="C905" s="189" t="s">
        <v>1405</v>
      </c>
      <c r="D905" s="189">
        <v>105.37</v>
      </c>
    </row>
    <row r="906" spans="1:4" x14ac:dyDescent="0.25">
      <c r="A906" s="189" t="s">
        <v>1880</v>
      </c>
      <c r="B906" s="58" t="s">
        <v>1881</v>
      </c>
      <c r="C906" s="189" t="s">
        <v>674</v>
      </c>
      <c r="D906" s="189">
        <v>177.15</v>
      </c>
    </row>
    <row r="907" spans="1:4" x14ac:dyDescent="0.25">
      <c r="A907" s="189" t="s">
        <v>1882</v>
      </c>
      <c r="B907" s="58" t="s">
        <v>1883</v>
      </c>
      <c r="C907" s="189" t="s">
        <v>674</v>
      </c>
      <c r="D907" s="189">
        <v>189.01</v>
      </c>
    </row>
    <row r="908" spans="1:4" x14ac:dyDescent="0.25">
      <c r="A908" s="189" t="s">
        <v>1884</v>
      </c>
      <c r="B908" s="58" t="s">
        <v>1885</v>
      </c>
      <c r="C908" s="189" t="s">
        <v>674</v>
      </c>
      <c r="D908" s="189">
        <v>177.15</v>
      </c>
    </row>
    <row r="909" spans="1:4" x14ac:dyDescent="0.25">
      <c r="A909" s="189" t="s">
        <v>1886</v>
      </c>
      <c r="B909" s="58" t="s">
        <v>1887</v>
      </c>
      <c r="C909" s="189" t="s">
        <v>674</v>
      </c>
      <c r="D909" s="189">
        <v>192.3</v>
      </c>
    </row>
    <row r="910" spans="1:4" x14ac:dyDescent="0.25">
      <c r="A910" s="189" t="s">
        <v>1888</v>
      </c>
      <c r="B910" s="58" t="s">
        <v>1889</v>
      </c>
      <c r="C910" s="189" t="s">
        <v>674</v>
      </c>
      <c r="D910" s="189">
        <v>208.1</v>
      </c>
    </row>
    <row r="911" spans="1:4" x14ac:dyDescent="0.25">
      <c r="A911" s="189" t="s">
        <v>1890</v>
      </c>
      <c r="B911" s="58" t="s">
        <v>1891</v>
      </c>
      <c r="C911" s="189" t="s">
        <v>674</v>
      </c>
      <c r="D911" s="189">
        <v>197.57</v>
      </c>
    </row>
    <row r="912" spans="1:4" x14ac:dyDescent="0.25">
      <c r="A912" s="189" t="s">
        <v>1892</v>
      </c>
      <c r="B912" s="58" t="s">
        <v>1893</v>
      </c>
      <c r="C912" s="189" t="s">
        <v>674</v>
      </c>
      <c r="D912" s="189">
        <v>192.3</v>
      </c>
    </row>
    <row r="913" spans="1:4" x14ac:dyDescent="0.25">
      <c r="A913" s="189" t="s">
        <v>1894</v>
      </c>
      <c r="B913" s="58" t="s">
        <v>1895</v>
      </c>
      <c r="C913" s="189" t="s">
        <v>674</v>
      </c>
      <c r="D913" s="189">
        <v>208.1</v>
      </c>
    </row>
    <row r="914" spans="1:4" x14ac:dyDescent="0.25">
      <c r="A914" s="189" t="s">
        <v>1896</v>
      </c>
      <c r="B914" s="58" t="s">
        <v>1897</v>
      </c>
      <c r="C914" s="189" t="s">
        <v>674</v>
      </c>
      <c r="D914" s="189">
        <v>197.57</v>
      </c>
    </row>
    <row r="915" spans="1:4" x14ac:dyDescent="0.25">
      <c r="A915" s="189" t="s">
        <v>1898</v>
      </c>
      <c r="B915" s="58" t="s">
        <v>1899</v>
      </c>
      <c r="C915" s="189" t="s">
        <v>674</v>
      </c>
      <c r="D915" s="189">
        <v>217.98</v>
      </c>
    </row>
    <row r="916" spans="1:4" x14ac:dyDescent="0.25">
      <c r="A916" s="189" t="s">
        <v>1900</v>
      </c>
      <c r="B916" s="58" t="s">
        <v>1901</v>
      </c>
      <c r="C916" s="189" t="s">
        <v>674</v>
      </c>
      <c r="D916" s="189">
        <v>237.74</v>
      </c>
    </row>
    <row r="917" spans="1:4" x14ac:dyDescent="0.25">
      <c r="A917" s="189" t="s">
        <v>1902</v>
      </c>
      <c r="B917" s="58" t="s">
        <v>1903</v>
      </c>
      <c r="C917" s="189" t="s">
        <v>674</v>
      </c>
      <c r="D917" s="189">
        <v>224.57</v>
      </c>
    </row>
    <row r="918" spans="1:4" x14ac:dyDescent="0.25">
      <c r="A918" s="189" t="s">
        <v>1904</v>
      </c>
      <c r="B918" s="58" t="s">
        <v>1905</v>
      </c>
      <c r="C918" s="189" t="s">
        <v>674</v>
      </c>
      <c r="D918" s="189">
        <v>233.13</v>
      </c>
    </row>
    <row r="919" spans="1:4" x14ac:dyDescent="0.25">
      <c r="A919" s="189" t="s">
        <v>1906</v>
      </c>
      <c r="B919" s="58" t="s">
        <v>1907</v>
      </c>
      <c r="C919" s="189" t="s">
        <v>674</v>
      </c>
      <c r="D919" s="189">
        <v>256.83999999999997</v>
      </c>
    </row>
    <row r="920" spans="1:4" x14ac:dyDescent="0.25">
      <c r="A920" s="189" t="s">
        <v>1908</v>
      </c>
      <c r="B920" s="58" t="s">
        <v>1909</v>
      </c>
      <c r="C920" s="189" t="s">
        <v>674</v>
      </c>
      <c r="D920" s="189">
        <v>241.03</v>
      </c>
    </row>
    <row r="921" spans="1:4" x14ac:dyDescent="0.25">
      <c r="A921" s="189" t="s">
        <v>1910</v>
      </c>
      <c r="B921" s="58" t="s">
        <v>1911</v>
      </c>
      <c r="C921" s="189" t="s">
        <v>674</v>
      </c>
      <c r="D921" s="189">
        <v>115.91</v>
      </c>
    </row>
    <row r="922" spans="1:4" x14ac:dyDescent="0.25">
      <c r="A922" s="189" t="s">
        <v>1912</v>
      </c>
      <c r="B922" s="58" t="s">
        <v>1913</v>
      </c>
      <c r="C922" s="189" t="s">
        <v>674</v>
      </c>
      <c r="D922" s="189">
        <v>160.69</v>
      </c>
    </row>
    <row r="923" spans="1:4" x14ac:dyDescent="0.25">
      <c r="A923" s="189" t="s">
        <v>1914</v>
      </c>
      <c r="B923" s="58" t="s">
        <v>1915</v>
      </c>
      <c r="C923" s="189" t="s">
        <v>674</v>
      </c>
      <c r="D923" s="189">
        <v>34.25</v>
      </c>
    </row>
    <row r="924" spans="1:4" x14ac:dyDescent="0.25">
      <c r="A924" s="189" t="s">
        <v>1916</v>
      </c>
      <c r="B924" s="58" t="s">
        <v>1917</v>
      </c>
      <c r="C924" s="189" t="s">
        <v>674</v>
      </c>
      <c r="D924" s="189">
        <v>36.35</v>
      </c>
    </row>
    <row r="925" spans="1:4" x14ac:dyDescent="0.25">
      <c r="A925" s="189" t="s">
        <v>1918</v>
      </c>
      <c r="B925" s="58" t="s">
        <v>1919</v>
      </c>
      <c r="C925" s="189" t="s">
        <v>674</v>
      </c>
      <c r="D925" s="189">
        <v>38.46</v>
      </c>
    </row>
    <row r="926" spans="1:4" x14ac:dyDescent="0.25">
      <c r="A926" s="189" t="s">
        <v>1920</v>
      </c>
      <c r="B926" s="58" t="s">
        <v>1921</v>
      </c>
      <c r="C926" s="189" t="s">
        <v>1922</v>
      </c>
      <c r="D926" s="189">
        <v>284.5</v>
      </c>
    </row>
    <row r="927" spans="1:4" x14ac:dyDescent="0.25">
      <c r="A927" s="189" t="s">
        <v>1923</v>
      </c>
      <c r="B927" s="58" t="s">
        <v>1924</v>
      </c>
      <c r="C927" s="189" t="s">
        <v>1922</v>
      </c>
      <c r="D927" s="189">
        <v>221.09</v>
      </c>
    </row>
    <row r="928" spans="1:4" x14ac:dyDescent="0.25">
      <c r="A928" s="189" t="s">
        <v>1925</v>
      </c>
      <c r="B928" s="58" t="s">
        <v>1926</v>
      </c>
      <c r="C928" s="189" t="s">
        <v>886</v>
      </c>
      <c r="D928" s="189">
        <v>362.21</v>
      </c>
    </row>
    <row r="929" spans="1:4" x14ac:dyDescent="0.25">
      <c r="A929" s="189" t="s">
        <v>1927</v>
      </c>
      <c r="B929" s="58" t="s">
        <v>1928</v>
      </c>
      <c r="C929" s="189" t="s">
        <v>886</v>
      </c>
      <c r="D929" s="189">
        <v>866.14</v>
      </c>
    </row>
    <row r="930" spans="1:4" x14ac:dyDescent="0.25">
      <c r="A930" s="189" t="s">
        <v>1929</v>
      </c>
      <c r="B930" s="58" t="s">
        <v>1930</v>
      </c>
      <c r="C930" s="189" t="s">
        <v>692</v>
      </c>
      <c r="D930" s="189">
        <v>129.71</v>
      </c>
    </row>
    <row r="931" spans="1:4" x14ac:dyDescent="0.25">
      <c r="A931" s="189" t="s">
        <v>1931</v>
      </c>
      <c r="B931" s="58" t="s">
        <v>1932</v>
      </c>
      <c r="C931" s="189" t="s">
        <v>674</v>
      </c>
      <c r="D931" s="189">
        <v>242.35</v>
      </c>
    </row>
    <row r="932" spans="1:4" x14ac:dyDescent="0.25">
      <c r="A932" s="189" t="s">
        <v>1933</v>
      </c>
      <c r="B932" s="58" t="s">
        <v>1934</v>
      </c>
      <c r="C932" s="189" t="s">
        <v>674</v>
      </c>
      <c r="D932" s="189">
        <v>337.18</v>
      </c>
    </row>
    <row r="933" spans="1:4" x14ac:dyDescent="0.25">
      <c r="A933" s="189" t="s">
        <v>1935</v>
      </c>
      <c r="B933" s="58" t="s">
        <v>1936</v>
      </c>
      <c r="C933" s="189" t="s">
        <v>1937</v>
      </c>
      <c r="D933" s="189">
        <v>58.8</v>
      </c>
    </row>
    <row r="934" spans="1:4" x14ac:dyDescent="0.25">
      <c r="A934" s="189" t="s">
        <v>1938</v>
      </c>
      <c r="B934" s="58" t="s">
        <v>1939</v>
      </c>
      <c r="C934" s="189" t="s">
        <v>1937</v>
      </c>
      <c r="D934" s="189">
        <v>79.03</v>
      </c>
    </row>
    <row r="935" spans="1:4" x14ac:dyDescent="0.25">
      <c r="A935" s="189" t="s">
        <v>1940</v>
      </c>
      <c r="B935" s="58" t="s">
        <v>1941</v>
      </c>
      <c r="C935" s="189" t="s">
        <v>1937</v>
      </c>
      <c r="D935" s="189">
        <v>79.03</v>
      </c>
    </row>
    <row r="936" spans="1:4" x14ac:dyDescent="0.25">
      <c r="A936" s="189" t="s">
        <v>1942</v>
      </c>
      <c r="B936" s="58" t="s">
        <v>1943</v>
      </c>
      <c r="C936" s="189" t="s">
        <v>765</v>
      </c>
      <c r="D936" s="189">
        <v>129.55000000000001</v>
      </c>
    </row>
    <row r="937" spans="1:4" x14ac:dyDescent="0.25">
      <c r="A937" s="189" t="s">
        <v>1944</v>
      </c>
      <c r="B937" s="58" t="s">
        <v>1945</v>
      </c>
      <c r="C937" s="189" t="s">
        <v>765</v>
      </c>
      <c r="D937" s="189">
        <v>43.97</v>
      </c>
    </row>
    <row r="938" spans="1:4" x14ac:dyDescent="0.25">
      <c r="A938" s="189" t="s">
        <v>1946</v>
      </c>
      <c r="B938" s="58" t="s">
        <v>1947</v>
      </c>
      <c r="C938" s="189" t="s">
        <v>683</v>
      </c>
      <c r="D938" s="189">
        <v>52.06</v>
      </c>
    </row>
    <row r="939" spans="1:4" x14ac:dyDescent="0.25">
      <c r="A939" s="189" t="s">
        <v>1948</v>
      </c>
      <c r="B939" s="58" t="s">
        <v>1949</v>
      </c>
      <c r="C939" s="189" t="s">
        <v>886</v>
      </c>
      <c r="D939" s="189">
        <v>23.29</v>
      </c>
    </row>
    <row r="940" spans="1:4" x14ac:dyDescent="0.25">
      <c r="A940" s="189" t="s">
        <v>1950</v>
      </c>
      <c r="B940" s="58" t="s">
        <v>1951</v>
      </c>
      <c r="C940" s="189" t="s">
        <v>674</v>
      </c>
      <c r="D940" s="189">
        <v>17.11</v>
      </c>
    </row>
    <row r="941" spans="1:4" x14ac:dyDescent="0.25">
      <c r="A941" s="189" t="s">
        <v>1952</v>
      </c>
      <c r="B941" s="58" t="s">
        <v>1953</v>
      </c>
      <c r="C941" s="189" t="s">
        <v>674</v>
      </c>
      <c r="D941" s="189">
        <v>72.87</v>
      </c>
    </row>
    <row r="942" spans="1:4" x14ac:dyDescent="0.25">
      <c r="A942" s="189" t="s">
        <v>1954</v>
      </c>
      <c r="B942" s="58" t="s">
        <v>1955</v>
      </c>
      <c r="C942" s="189" t="s">
        <v>674</v>
      </c>
      <c r="D942" s="189">
        <v>150.86000000000001</v>
      </c>
    </row>
    <row r="943" spans="1:4" x14ac:dyDescent="0.25">
      <c r="A943" s="189" t="s">
        <v>1956</v>
      </c>
      <c r="B943" s="58" t="s">
        <v>1957</v>
      </c>
      <c r="C943" s="189" t="s">
        <v>674</v>
      </c>
      <c r="D943" s="189">
        <v>176.35</v>
      </c>
    </row>
    <row r="944" spans="1:4" x14ac:dyDescent="0.25">
      <c r="A944" s="189" t="s">
        <v>1958</v>
      </c>
      <c r="B944" s="58" t="s">
        <v>1959</v>
      </c>
      <c r="C944" s="189" t="s">
        <v>886</v>
      </c>
      <c r="D944" s="189">
        <v>20.23</v>
      </c>
    </row>
    <row r="945" spans="1:4" x14ac:dyDescent="0.25">
      <c r="A945" s="189" t="s">
        <v>1960</v>
      </c>
      <c r="B945" s="58" t="s">
        <v>1961</v>
      </c>
      <c r="C945" s="189" t="s">
        <v>886</v>
      </c>
      <c r="D945" s="189">
        <v>17.91</v>
      </c>
    </row>
    <row r="946" spans="1:4" x14ac:dyDescent="0.25">
      <c r="A946" s="189" t="s">
        <v>1962</v>
      </c>
      <c r="B946" s="58" t="s">
        <v>1963</v>
      </c>
      <c r="C946" s="189" t="s">
        <v>886</v>
      </c>
      <c r="D946" s="189">
        <v>132.09</v>
      </c>
    </row>
    <row r="947" spans="1:4" x14ac:dyDescent="0.25">
      <c r="A947" s="189" t="s">
        <v>1964</v>
      </c>
      <c r="B947" s="58" t="s">
        <v>1965</v>
      </c>
      <c r="C947" s="189" t="s">
        <v>1966</v>
      </c>
      <c r="D947" s="189">
        <v>222.41</v>
      </c>
    </row>
    <row r="948" spans="1:4" x14ac:dyDescent="0.25">
      <c r="A948" s="189" t="s">
        <v>1967</v>
      </c>
      <c r="B948" s="58" t="s">
        <v>1968</v>
      </c>
      <c r="C948" s="189" t="s">
        <v>1969</v>
      </c>
      <c r="D948" s="189">
        <v>633.63</v>
      </c>
    </row>
    <row r="949" spans="1:4" x14ac:dyDescent="0.25">
      <c r="A949" s="189" t="s">
        <v>1970</v>
      </c>
      <c r="B949" s="58" t="s">
        <v>1971</v>
      </c>
      <c r="C949" s="189" t="s">
        <v>1972</v>
      </c>
      <c r="D949" s="189">
        <v>201.37</v>
      </c>
    </row>
    <row r="950" spans="1:4" x14ac:dyDescent="0.25">
      <c r="A950" s="189" t="s">
        <v>1973</v>
      </c>
      <c r="B950" s="58" t="s">
        <v>1974</v>
      </c>
      <c r="C950" s="189" t="s">
        <v>657</v>
      </c>
      <c r="D950" s="189">
        <v>282.25</v>
      </c>
    </row>
    <row r="951" spans="1:4" x14ac:dyDescent="0.25">
      <c r="A951" s="189" t="s">
        <v>1975</v>
      </c>
      <c r="B951" s="58" t="s">
        <v>1976</v>
      </c>
      <c r="C951" s="189" t="s">
        <v>1972</v>
      </c>
      <c r="D951" s="189">
        <v>263.24</v>
      </c>
    </row>
    <row r="952" spans="1:4" x14ac:dyDescent="0.25">
      <c r="A952" s="189" t="s">
        <v>1977</v>
      </c>
      <c r="B952" s="58" t="s">
        <v>1978</v>
      </c>
      <c r="C952" s="189" t="s">
        <v>765</v>
      </c>
      <c r="D952" s="189">
        <v>353.85</v>
      </c>
    </row>
    <row r="953" spans="1:4" x14ac:dyDescent="0.25">
      <c r="A953" s="189" t="s">
        <v>1979</v>
      </c>
      <c r="B953" s="58" t="s">
        <v>1980</v>
      </c>
      <c r="C953" s="189" t="s">
        <v>1966</v>
      </c>
      <c r="D953" s="189">
        <v>179.94</v>
      </c>
    </row>
    <row r="954" spans="1:4" x14ac:dyDescent="0.25">
      <c r="A954" s="189" t="s">
        <v>1981</v>
      </c>
      <c r="B954" s="58" t="s">
        <v>1982</v>
      </c>
      <c r="C954" s="189" t="s">
        <v>765</v>
      </c>
      <c r="D954" s="189">
        <v>259.08</v>
      </c>
    </row>
    <row r="955" spans="1:4" x14ac:dyDescent="0.25">
      <c r="A955" s="189" t="s">
        <v>1983</v>
      </c>
      <c r="B955" s="58" t="s">
        <v>1984</v>
      </c>
      <c r="C955" s="189" t="s">
        <v>886</v>
      </c>
      <c r="D955" s="189">
        <v>136.9</v>
      </c>
    </row>
    <row r="956" spans="1:4" x14ac:dyDescent="0.25">
      <c r="A956" s="189" t="s">
        <v>1985</v>
      </c>
      <c r="B956" s="58" t="s">
        <v>1986</v>
      </c>
      <c r="C956" s="189" t="s">
        <v>1966</v>
      </c>
      <c r="D956" s="189">
        <v>235.16</v>
      </c>
    </row>
    <row r="957" spans="1:4" x14ac:dyDescent="0.25">
      <c r="A957" s="189" t="s">
        <v>1987</v>
      </c>
      <c r="B957" s="58" t="s">
        <v>1988</v>
      </c>
      <c r="C957" s="189" t="s">
        <v>1969</v>
      </c>
      <c r="D957" s="189">
        <v>663.4</v>
      </c>
    </row>
    <row r="958" spans="1:4" x14ac:dyDescent="0.25">
      <c r="A958" s="189" t="s">
        <v>1989</v>
      </c>
      <c r="B958" s="58" t="s">
        <v>1990</v>
      </c>
      <c r="C958" s="189" t="s">
        <v>1972</v>
      </c>
      <c r="D958" s="189">
        <v>202</v>
      </c>
    </row>
    <row r="959" spans="1:4" x14ac:dyDescent="0.25">
      <c r="A959" s="189" t="s">
        <v>1991</v>
      </c>
      <c r="B959" s="58" t="s">
        <v>1992</v>
      </c>
      <c r="C959" s="189" t="s">
        <v>765</v>
      </c>
      <c r="D959" s="189">
        <v>297.41000000000003</v>
      </c>
    </row>
    <row r="960" spans="1:4" x14ac:dyDescent="0.25">
      <c r="A960" s="189" t="s">
        <v>1993</v>
      </c>
      <c r="B960" s="58" t="s">
        <v>1994</v>
      </c>
      <c r="C960" s="189" t="s">
        <v>1972</v>
      </c>
      <c r="D960" s="189">
        <v>273.94</v>
      </c>
    </row>
    <row r="961" spans="1:4" x14ac:dyDescent="0.25">
      <c r="A961" s="189" t="s">
        <v>1995</v>
      </c>
      <c r="B961" s="58" t="s">
        <v>1996</v>
      </c>
      <c r="C961" s="189" t="s">
        <v>765</v>
      </c>
      <c r="D961" s="189">
        <v>369.22</v>
      </c>
    </row>
    <row r="962" spans="1:4" x14ac:dyDescent="0.25">
      <c r="A962" s="189" t="s">
        <v>1997</v>
      </c>
      <c r="B962" s="58" t="s">
        <v>1998</v>
      </c>
      <c r="C962" s="189" t="s">
        <v>1966</v>
      </c>
      <c r="D962" s="189">
        <v>184.36</v>
      </c>
    </row>
    <row r="963" spans="1:4" x14ac:dyDescent="0.25">
      <c r="A963" s="189" t="s">
        <v>1999</v>
      </c>
      <c r="B963" s="58" t="s">
        <v>2000</v>
      </c>
      <c r="C963" s="189" t="s">
        <v>765</v>
      </c>
      <c r="D963" s="189">
        <v>263.64</v>
      </c>
    </row>
    <row r="964" spans="1:4" x14ac:dyDescent="0.25">
      <c r="A964" s="189" t="s">
        <v>2001</v>
      </c>
      <c r="B964" s="58" t="s">
        <v>2002</v>
      </c>
      <c r="C964" s="189" t="s">
        <v>886</v>
      </c>
      <c r="D964" s="189">
        <v>159.41</v>
      </c>
    </row>
    <row r="965" spans="1:4" x14ac:dyDescent="0.25">
      <c r="A965" s="189" t="s">
        <v>2003</v>
      </c>
      <c r="B965" s="58" t="s">
        <v>2004</v>
      </c>
      <c r="C965" s="189" t="s">
        <v>1966</v>
      </c>
      <c r="D965" s="189">
        <v>270.76</v>
      </c>
    </row>
    <row r="966" spans="1:4" x14ac:dyDescent="0.25">
      <c r="A966" s="189" t="s">
        <v>2005</v>
      </c>
      <c r="B966" s="58" t="s">
        <v>2006</v>
      </c>
      <c r="C966" s="189" t="s">
        <v>1969</v>
      </c>
      <c r="D966" s="189">
        <v>741.6</v>
      </c>
    </row>
    <row r="967" spans="1:4" x14ac:dyDescent="0.25">
      <c r="A967" s="189" t="s">
        <v>2007</v>
      </c>
      <c r="B967" s="58" t="s">
        <v>2008</v>
      </c>
      <c r="C967" s="189" t="s">
        <v>1972</v>
      </c>
      <c r="D967" s="189">
        <v>239.13</v>
      </c>
    </row>
    <row r="968" spans="1:4" x14ac:dyDescent="0.25">
      <c r="A968" s="189" t="s">
        <v>2009</v>
      </c>
      <c r="B968" s="58" t="s">
        <v>2010</v>
      </c>
      <c r="C968" s="189" t="s">
        <v>765</v>
      </c>
      <c r="D968" s="189">
        <v>333.76</v>
      </c>
    </row>
    <row r="969" spans="1:4" x14ac:dyDescent="0.25">
      <c r="A969" s="189" t="s">
        <v>2011</v>
      </c>
      <c r="B969" s="58" t="s">
        <v>2012</v>
      </c>
      <c r="C969" s="189" t="s">
        <v>1972</v>
      </c>
      <c r="D969" s="189">
        <v>318.52</v>
      </c>
    </row>
    <row r="970" spans="1:4" x14ac:dyDescent="0.25">
      <c r="A970" s="189" t="s">
        <v>2013</v>
      </c>
      <c r="B970" s="58" t="s">
        <v>2014</v>
      </c>
      <c r="C970" s="189" t="s">
        <v>765</v>
      </c>
      <c r="D970" s="189">
        <v>420.69</v>
      </c>
    </row>
    <row r="971" spans="1:4" x14ac:dyDescent="0.25">
      <c r="A971" s="189" t="s">
        <v>2015</v>
      </c>
      <c r="B971" s="58" t="s">
        <v>2016</v>
      </c>
      <c r="C971" s="189" t="s">
        <v>1966</v>
      </c>
      <c r="D971" s="189">
        <v>209.64</v>
      </c>
    </row>
    <row r="972" spans="1:4" x14ac:dyDescent="0.25">
      <c r="A972" s="189" t="s">
        <v>2017</v>
      </c>
      <c r="B972" s="58" t="s">
        <v>2018</v>
      </c>
      <c r="C972" s="189" t="s">
        <v>765</v>
      </c>
      <c r="D972" s="189">
        <v>288.24</v>
      </c>
    </row>
    <row r="973" spans="1:4" x14ac:dyDescent="0.25">
      <c r="A973" s="189" t="s">
        <v>2019</v>
      </c>
      <c r="B973" s="58" t="s">
        <v>2020</v>
      </c>
      <c r="C973" s="189" t="s">
        <v>2021</v>
      </c>
      <c r="D973" s="189">
        <v>148.22</v>
      </c>
    </row>
    <row r="974" spans="1:4" x14ac:dyDescent="0.25">
      <c r="A974" s="189" t="s">
        <v>2022</v>
      </c>
      <c r="B974" s="58" t="s">
        <v>2023</v>
      </c>
      <c r="C974" s="189" t="s">
        <v>2021</v>
      </c>
      <c r="D974" s="189">
        <v>148.22</v>
      </c>
    </row>
    <row r="975" spans="1:4" x14ac:dyDescent="0.25">
      <c r="A975" s="189" t="s">
        <v>2024</v>
      </c>
      <c r="B975" s="58" t="s">
        <v>2025</v>
      </c>
      <c r="C975" s="189" t="s">
        <v>2021</v>
      </c>
      <c r="D975" s="189">
        <v>175.01</v>
      </c>
    </row>
    <row r="976" spans="1:4" x14ac:dyDescent="0.25">
      <c r="A976" s="189" t="s">
        <v>2026</v>
      </c>
      <c r="B976" s="58" t="s">
        <v>2027</v>
      </c>
      <c r="C976" s="189" t="s">
        <v>886</v>
      </c>
      <c r="D976" s="189">
        <v>221.28</v>
      </c>
    </row>
    <row r="977" spans="1:4" x14ac:dyDescent="0.25">
      <c r="A977" s="189" t="s">
        <v>2028</v>
      </c>
      <c r="B977" s="58" t="s">
        <v>2027</v>
      </c>
      <c r="C977" s="189" t="s">
        <v>1972</v>
      </c>
      <c r="D977" s="189">
        <v>408.83</v>
      </c>
    </row>
    <row r="978" spans="1:4" x14ac:dyDescent="0.25">
      <c r="A978" s="189" t="s">
        <v>2029</v>
      </c>
      <c r="B978" s="58" t="s">
        <v>2030</v>
      </c>
      <c r="C978" s="189" t="s">
        <v>765</v>
      </c>
      <c r="D978" s="189">
        <v>552.4</v>
      </c>
    </row>
    <row r="979" spans="1:4" x14ac:dyDescent="0.25">
      <c r="A979" s="189" t="s">
        <v>2031</v>
      </c>
      <c r="B979" s="58" t="s">
        <v>2032</v>
      </c>
      <c r="C979" s="189" t="s">
        <v>1966</v>
      </c>
      <c r="D979" s="189">
        <v>277.99</v>
      </c>
    </row>
    <row r="980" spans="1:4" x14ac:dyDescent="0.25">
      <c r="A980" s="189" t="s">
        <v>2033</v>
      </c>
      <c r="B980" s="58" t="s">
        <v>2034</v>
      </c>
      <c r="C980" s="189" t="s">
        <v>1969</v>
      </c>
      <c r="D980" s="189">
        <v>799.41</v>
      </c>
    </row>
    <row r="981" spans="1:4" x14ac:dyDescent="0.25">
      <c r="A981" s="189" t="s">
        <v>2035</v>
      </c>
      <c r="B981" s="58" t="s">
        <v>2036</v>
      </c>
      <c r="C981" s="189" t="s">
        <v>886</v>
      </c>
      <c r="D981" s="189">
        <v>385.92</v>
      </c>
    </row>
    <row r="982" spans="1:4" x14ac:dyDescent="0.25">
      <c r="A982" s="189" t="s">
        <v>2037</v>
      </c>
      <c r="B982" s="58" t="s">
        <v>2036</v>
      </c>
      <c r="C982" s="189" t="s">
        <v>1972</v>
      </c>
      <c r="D982" s="189">
        <v>524.74</v>
      </c>
    </row>
    <row r="983" spans="1:4" x14ac:dyDescent="0.25">
      <c r="A983" s="189" t="s">
        <v>2038</v>
      </c>
      <c r="B983" s="58" t="s">
        <v>2039</v>
      </c>
      <c r="C983" s="189" t="s">
        <v>765</v>
      </c>
      <c r="D983" s="189">
        <v>668.31</v>
      </c>
    </row>
    <row r="984" spans="1:4" x14ac:dyDescent="0.25">
      <c r="A984" s="189" t="s">
        <v>2040</v>
      </c>
      <c r="B984" s="58" t="s">
        <v>2041</v>
      </c>
      <c r="C984" s="189" t="s">
        <v>1966</v>
      </c>
      <c r="D984" s="189">
        <v>301.62</v>
      </c>
    </row>
    <row r="985" spans="1:4" x14ac:dyDescent="0.25">
      <c r="A985" s="189" t="s">
        <v>2042</v>
      </c>
      <c r="B985" s="58" t="s">
        <v>2043</v>
      </c>
      <c r="C985" s="189" t="s">
        <v>2044</v>
      </c>
      <c r="D985" s="189">
        <v>794.22</v>
      </c>
    </row>
    <row r="986" spans="1:4" x14ac:dyDescent="0.25">
      <c r="A986" s="189" t="s">
        <v>2045</v>
      </c>
      <c r="B986" s="58" t="s">
        <v>2046</v>
      </c>
      <c r="C986" s="189" t="s">
        <v>2021</v>
      </c>
      <c r="D986" s="189">
        <v>129.08000000000001</v>
      </c>
    </row>
    <row r="987" spans="1:4" x14ac:dyDescent="0.25">
      <c r="A987" s="189" t="s">
        <v>2047</v>
      </c>
      <c r="B987" s="58" t="s">
        <v>2048</v>
      </c>
      <c r="C987" s="189" t="s">
        <v>2021</v>
      </c>
      <c r="D987" s="189">
        <v>129.08000000000001</v>
      </c>
    </row>
    <row r="988" spans="1:4" x14ac:dyDescent="0.25">
      <c r="A988" s="189" t="s">
        <v>2049</v>
      </c>
      <c r="B988" s="58" t="s">
        <v>2050</v>
      </c>
      <c r="C988" s="189" t="s">
        <v>886</v>
      </c>
      <c r="D988" s="189">
        <v>264.97000000000003</v>
      </c>
    </row>
    <row r="989" spans="1:4" x14ac:dyDescent="0.25">
      <c r="A989" s="189" t="s">
        <v>2051</v>
      </c>
      <c r="B989" s="58" t="s">
        <v>2052</v>
      </c>
      <c r="C989" s="189" t="s">
        <v>886</v>
      </c>
      <c r="D989" s="189">
        <v>285.55</v>
      </c>
    </row>
    <row r="990" spans="1:4" x14ac:dyDescent="0.25">
      <c r="A990" s="189" t="s">
        <v>2053</v>
      </c>
      <c r="B990" s="58" t="s">
        <v>2054</v>
      </c>
      <c r="C990" s="189" t="s">
        <v>1972</v>
      </c>
      <c r="D990" s="189">
        <v>553.09</v>
      </c>
    </row>
    <row r="991" spans="1:4" x14ac:dyDescent="0.25">
      <c r="A991" s="189" t="s">
        <v>2055</v>
      </c>
      <c r="B991" s="58" t="s">
        <v>2056</v>
      </c>
      <c r="C991" s="189" t="s">
        <v>1972</v>
      </c>
      <c r="D991" s="189">
        <v>573.66999999999996</v>
      </c>
    </row>
    <row r="992" spans="1:4" x14ac:dyDescent="0.25">
      <c r="A992" s="189" t="s">
        <v>2057</v>
      </c>
      <c r="B992" s="58" t="s">
        <v>2058</v>
      </c>
      <c r="C992" s="189" t="s">
        <v>2021</v>
      </c>
      <c r="D992" s="189">
        <v>142.63</v>
      </c>
    </row>
    <row r="993" spans="1:4" x14ac:dyDescent="0.25">
      <c r="A993" s="189" t="s">
        <v>2059</v>
      </c>
      <c r="B993" s="58" t="s">
        <v>2060</v>
      </c>
      <c r="C993" s="189" t="s">
        <v>2021</v>
      </c>
      <c r="D993" s="189">
        <v>152.16999999999999</v>
      </c>
    </row>
    <row r="994" spans="1:4" x14ac:dyDescent="0.25">
      <c r="A994" s="189" t="s">
        <v>2061</v>
      </c>
      <c r="B994" s="58" t="s">
        <v>2062</v>
      </c>
      <c r="C994" s="189" t="s">
        <v>1966</v>
      </c>
      <c r="D994" s="189">
        <v>302.94</v>
      </c>
    </row>
    <row r="995" spans="1:4" x14ac:dyDescent="0.25">
      <c r="A995" s="189" t="s">
        <v>2063</v>
      </c>
      <c r="B995" s="58" t="s">
        <v>2064</v>
      </c>
      <c r="C995" s="189" t="s">
        <v>1966</v>
      </c>
      <c r="D995" s="189">
        <v>318.74</v>
      </c>
    </row>
    <row r="996" spans="1:4" x14ac:dyDescent="0.25">
      <c r="A996" s="189" t="s">
        <v>2065</v>
      </c>
      <c r="B996" s="58" t="s">
        <v>2066</v>
      </c>
      <c r="C996" s="189" t="s">
        <v>1969</v>
      </c>
      <c r="D996" s="189">
        <v>563.73</v>
      </c>
    </row>
    <row r="997" spans="1:4" x14ac:dyDescent="0.25">
      <c r="A997" s="189" t="s">
        <v>2067</v>
      </c>
      <c r="B997" s="58" t="s">
        <v>2068</v>
      </c>
      <c r="C997" s="189" t="s">
        <v>1969</v>
      </c>
      <c r="D997" s="189">
        <v>595.34</v>
      </c>
    </row>
    <row r="998" spans="1:4" x14ac:dyDescent="0.25">
      <c r="A998" s="189" t="s">
        <v>2069</v>
      </c>
      <c r="B998" s="58" t="s">
        <v>2070</v>
      </c>
      <c r="C998" s="189" t="s">
        <v>886</v>
      </c>
      <c r="D998" s="189">
        <v>406.83</v>
      </c>
    </row>
    <row r="999" spans="1:4" x14ac:dyDescent="0.25">
      <c r="A999" s="189" t="s">
        <v>2071</v>
      </c>
      <c r="B999" s="58" t="s">
        <v>2072</v>
      </c>
      <c r="C999" s="189" t="s">
        <v>886</v>
      </c>
      <c r="D999" s="189">
        <v>411.97</v>
      </c>
    </row>
    <row r="1000" spans="1:4" x14ac:dyDescent="0.25">
      <c r="A1000" s="189" t="s">
        <v>2073</v>
      </c>
      <c r="B1000" s="58" t="s">
        <v>2074</v>
      </c>
      <c r="C1000" s="189" t="s">
        <v>1972</v>
      </c>
      <c r="D1000" s="189">
        <v>604.54</v>
      </c>
    </row>
    <row r="1001" spans="1:4" x14ac:dyDescent="0.25">
      <c r="A1001" s="189" t="s">
        <v>2075</v>
      </c>
      <c r="B1001" s="58" t="s">
        <v>2076</v>
      </c>
      <c r="C1001" s="189" t="s">
        <v>1972</v>
      </c>
      <c r="D1001" s="189">
        <v>614.83000000000004</v>
      </c>
    </row>
    <row r="1002" spans="1:4" x14ac:dyDescent="0.25">
      <c r="A1002" s="189" t="s">
        <v>2077</v>
      </c>
      <c r="B1002" s="58" t="s">
        <v>2078</v>
      </c>
      <c r="C1002" s="189" t="s">
        <v>2021</v>
      </c>
      <c r="D1002" s="189">
        <v>142.25</v>
      </c>
    </row>
    <row r="1003" spans="1:4" x14ac:dyDescent="0.25">
      <c r="A1003" s="189" t="s">
        <v>2079</v>
      </c>
      <c r="B1003" s="58" t="s">
        <v>2080</v>
      </c>
      <c r="C1003" s="189" t="s">
        <v>2021</v>
      </c>
      <c r="D1003" s="189">
        <v>152.79</v>
      </c>
    </row>
    <row r="1004" spans="1:4" x14ac:dyDescent="0.25">
      <c r="A1004" s="189" t="s">
        <v>2081</v>
      </c>
      <c r="B1004" s="58" t="s">
        <v>2082</v>
      </c>
      <c r="C1004" s="189" t="s">
        <v>1966</v>
      </c>
      <c r="D1004" s="189">
        <v>555.82000000000005</v>
      </c>
    </row>
    <row r="1005" spans="1:4" x14ac:dyDescent="0.25">
      <c r="A1005" s="189" t="s">
        <v>2083</v>
      </c>
      <c r="B1005" s="58" t="s">
        <v>2084</v>
      </c>
      <c r="C1005" s="189" t="s">
        <v>1966</v>
      </c>
      <c r="D1005" s="189">
        <v>576.9</v>
      </c>
    </row>
    <row r="1006" spans="1:4" x14ac:dyDescent="0.25">
      <c r="A1006" s="189" t="s">
        <v>2085</v>
      </c>
      <c r="B1006" s="58" t="s">
        <v>2086</v>
      </c>
      <c r="C1006" s="189" t="s">
        <v>2044</v>
      </c>
      <c r="D1006" s="189">
        <v>1111.6500000000001</v>
      </c>
    </row>
    <row r="1007" spans="1:4" x14ac:dyDescent="0.25">
      <c r="A1007" s="189" t="s">
        <v>2087</v>
      </c>
      <c r="B1007" s="58" t="s">
        <v>2088</v>
      </c>
      <c r="C1007" s="189" t="s">
        <v>2044</v>
      </c>
      <c r="D1007" s="189">
        <v>1153.8</v>
      </c>
    </row>
    <row r="1008" spans="1:4" x14ac:dyDescent="0.25">
      <c r="A1008" s="189" t="s">
        <v>2089</v>
      </c>
      <c r="B1008" s="58" t="s">
        <v>2090</v>
      </c>
      <c r="C1008" s="189" t="s">
        <v>886</v>
      </c>
      <c r="D1008" s="189">
        <v>347.29</v>
      </c>
    </row>
    <row r="1009" spans="1:4" x14ac:dyDescent="0.25">
      <c r="A1009" s="189" t="s">
        <v>2091</v>
      </c>
      <c r="B1009" s="58" t="s">
        <v>2092</v>
      </c>
      <c r="C1009" s="189" t="s">
        <v>886</v>
      </c>
      <c r="D1009" s="189">
        <v>357.58</v>
      </c>
    </row>
    <row r="1010" spans="1:4" x14ac:dyDescent="0.25">
      <c r="A1010" s="189" t="s">
        <v>2093</v>
      </c>
      <c r="B1010" s="58" t="s">
        <v>2094</v>
      </c>
      <c r="C1010" s="189" t="s">
        <v>1972</v>
      </c>
      <c r="D1010" s="189">
        <v>511.93</v>
      </c>
    </row>
    <row r="1011" spans="1:4" x14ac:dyDescent="0.25">
      <c r="A1011" s="189" t="s">
        <v>2095</v>
      </c>
      <c r="B1011" s="58" t="s">
        <v>2096</v>
      </c>
      <c r="C1011" s="189" t="s">
        <v>1972</v>
      </c>
      <c r="D1011" s="189">
        <v>522.22</v>
      </c>
    </row>
    <row r="1012" spans="1:4" x14ac:dyDescent="0.25">
      <c r="A1012" s="189" t="s">
        <v>2097</v>
      </c>
      <c r="B1012" s="58" t="s">
        <v>2098</v>
      </c>
      <c r="C1012" s="189" t="s">
        <v>2021</v>
      </c>
      <c r="D1012" s="189">
        <v>189.96</v>
      </c>
    </row>
    <row r="1013" spans="1:4" x14ac:dyDescent="0.25">
      <c r="A1013" s="189" t="s">
        <v>2099</v>
      </c>
      <c r="B1013" s="58" t="s">
        <v>2100</v>
      </c>
      <c r="C1013" s="189" t="s">
        <v>2021</v>
      </c>
      <c r="D1013" s="189">
        <v>203.9</v>
      </c>
    </row>
    <row r="1014" spans="1:4" x14ac:dyDescent="0.25">
      <c r="A1014" s="189" t="s">
        <v>2101</v>
      </c>
      <c r="B1014" s="58" t="s">
        <v>2102</v>
      </c>
      <c r="C1014" s="189" t="s">
        <v>1966</v>
      </c>
      <c r="D1014" s="189">
        <v>619.04999999999995</v>
      </c>
    </row>
    <row r="1015" spans="1:4" x14ac:dyDescent="0.25">
      <c r="A1015" s="189" t="s">
        <v>2103</v>
      </c>
      <c r="B1015" s="58" t="s">
        <v>2104</v>
      </c>
      <c r="C1015" s="189" t="s">
        <v>1966</v>
      </c>
      <c r="D1015" s="189">
        <v>640.12</v>
      </c>
    </row>
    <row r="1016" spans="1:4" x14ac:dyDescent="0.25">
      <c r="A1016" s="189" t="s">
        <v>2105</v>
      </c>
      <c r="B1016" s="58" t="s">
        <v>2106</v>
      </c>
      <c r="C1016" s="189" t="s">
        <v>2044</v>
      </c>
      <c r="D1016" s="189">
        <v>1238.0899999999999</v>
      </c>
    </row>
    <row r="1017" spans="1:4" x14ac:dyDescent="0.25">
      <c r="A1017" s="189" t="s">
        <v>2107</v>
      </c>
      <c r="B1017" s="58" t="s">
        <v>2108</v>
      </c>
      <c r="C1017" s="189" t="s">
        <v>2044</v>
      </c>
      <c r="D1017" s="189">
        <v>1280.24</v>
      </c>
    </row>
    <row r="1018" spans="1:4" x14ac:dyDescent="0.25">
      <c r="A1018" s="189" t="s">
        <v>2109</v>
      </c>
      <c r="B1018" s="58" t="s">
        <v>2110</v>
      </c>
      <c r="C1018" s="189" t="s">
        <v>886</v>
      </c>
      <c r="D1018" s="189">
        <v>75.77</v>
      </c>
    </row>
    <row r="1019" spans="1:4" x14ac:dyDescent="0.25">
      <c r="A1019" s="189" t="s">
        <v>2111</v>
      </c>
      <c r="B1019" s="58" t="s">
        <v>2112</v>
      </c>
      <c r="C1019" s="189" t="s">
        <v>886</v>
      </c>
      <c r="D1019" s="189">
        <v>167.39</v>
      </c>
    </row>
    <row r="1020" spans="1:4" x14ac:dyDescent="0.25">
      <c r="A1020" s="189" t="s">
        <v>2113</v>
      </c>
      <c r="B1020" s="58" t="s">
        <v>2114</v>
      </c>
      <c r="C1020" s="189" t="s">
        <v>886</v>
      </c>
      <c r="D1020" s="189">
        <v>121.75</v>
      </c>
    </row>
    <row r="1021" spans="1:4" x14ac:dyDescent="0.25">
      <c r="A1021" s="189" t="s">
        <v>2115</v>
      </c>
      <c r="B1021" s="58" t="s">
        <v>2116</v>
      </c>
      <c r="C1021" s="189" t="s">
        <v>886</v>
      </c>
      <c r="D1021" s="189">
        <v>84.13</v>
      </c>
    </row>
    <row r="1022" spans="1:4" x14ac:dyDescent="0.25">
      <c r="A1022" s="189" t="s">
        <v>2117</v>
      </c>
      <c r="B1022" s="58" t="s">
        <v>2118</v>
      </c>
      <c r="C1022" s="189" t="s">
        <v>886</v>
      </c>
      <c r="D1022" s="189">
        <v>211.18</v>
      </c>
    </row>
    <row r="1023" spans="1:4" x14ac:dyDescent="0.25">
      <c r="A1023" s="189" t="s">
        <v>2119</v>
      </c>
      <c r="B1023" s="58" t="s">
        <v>2120</v>
      </c>
      <c r="C1023" s="189" t="s">
        <v>886</v>
      </c>
      <c r="D1023" s="189">
        <v>143.25</v>
      </c>
    </row>
    <row r="1024" spans="1:4" x14ac:dyDescent="0.25">
      <c r="A1024" s="189" t="s">
        <v>2121</v>
      </c>
      <c r="B1024" s="58" t="s">
        <v>2122</v>
      </c>
      <c r="C1024" s="189" t="s">
        <v>1966</v>
      </c>
      <c r="D1024" s="189">
        <v>332.74</v>
      </c>
    </row>
    <row r="1025" spans="1:4" x14ac:dyDescent="0.25">
      <c r="A1025" s="189" t="s">
        <v>2123</v>
      </c>
      <c r="B1025" s="58" t="s">
        <v>2124</v>
      </c>
      <c r="C1025" s="189" t="s">
        <v>2125</v>
      </c>
      <c r="D1025" s="189">
        <v>771.2</v>
      </c>
    </row>
    <row r="1026" spans="1:4" x14ac:dyDescent="0.25">
      <c r="A1026" s="189" t="s">
        <v>2126</v>
      </c>
      <c r="B1026" s="58" t="s">
        <v>2127</v>
      </c>
      <c r="C1026" s="189" t="s">
        <v>886</v>
      </c>
      <c r="D1026" s="189">
        <v>188.14</v>
      </c>
    </row>
    <row r="1027" spans="1:4" x14ac:dyDescent="0.25">
      <c r="A1027" s="189" t="s">
        <v>2128</v>
      </c>
      <c r="B1027" s="58" t="s">
        <v>2129</v>
      </c>
      <c r="C1027" s="189" t="s">
        <v>886</v>
      </c>
      <c r="D1027" s="189">
        <v>142.19</v>
      </c>
    </row>
    <row r="1028" spans="1:4" ht="30" x14ac:dyDescent="0.25">
      <c r="A1028" s="189" t="s">
        <v>2130</v>
      </c>
      <c r="B1028" s="58" t="s">
        <v>2131</v>
      </c>
      <c r="C1028" s="189" t="s">
        <v>1966</v>
      </c>
      <c r="D1028" s="189">
        <v>348.06</v>
      </c>
    </row>
    <row r="1029" spans="1:4" x14ac:dyDescent="0.25">
      <c r="A1029" s="189" t="s">
        <v>2132</v>
      </c>
      <c r="B1029" s="58" t="s">
        <v>2133</v>
      </c>
      <c r="C1029" s="189" t="s">
        <v>366</v>
      </c>
      <c r="D1029" s="189">
        <v>814.28</v>
      </c>
    </row>
    <row r="1030" spans="1:4" x14ac:dyDescent="0.25">
      <c r="A1030" s="189" t="s">
        <v>2134</v>
      </c>
      <c r="B1030" s="58" t="s">
        <v>2135</v>
      </c>
      <c r="C1030" s="189" t="s">
        <v>886</v>
      </c>
      <c r="D1030" s="189">
        <v>28.93</v>
      </c>
    </row>
    <row r="1031" spans="1:4" x14ac:dyDescent="0.25">
      <c r="A1031" s="189" t="s">
        <v>2136</v>
      </c>
      <c r="B1031" s="58" t="s">
        <v>2137</v>
      </c>
      <c r="C1031" s="189" t="s">
        <v>2021</v>
      </c>
      <c r="D1031" s="189">
        <v>110.37</v>
      </c>
    </row>
    <row r="1032" spans="1:4" x14ac:dyDescent="0.25">
      <c r="A1032" s="189" t="s">
        <v>2138</v>
      </c>
      <c r="B1032" s="58" t="s">
        <v>2139</v>
      </c>
      <c r="C1032" s="189" t="s">
        <v>2021</v>
      </c>
      <c r="D1032" s="189">
        <v>230.69</v>
      </c>
    </row>
    <row r="1033" spans="1:4" x14ac:dyDescent="0.25">
      <c r="A1033" s="189" t="s">
        <v>2140</v>
      </c>
      <c r="B1033" s="58" t="s">
        <v>2141</v>
      </c>
      <c r="C1033" s="189" t="s">
        <v>2021</v>
      </c>
      <c r="D1033" s="189">
        <v>127</v>
      </c>
    </row>
    <row r="1034" spans="1:4" x14ac:dyDescent="0.25">
      <c r="A1034" s="189" t="s">
        <v>2142</v>
      </c>
      <c r="B1034" s="58" t="s">
        <v>2143</v>
      </c>
      <c r="C1034" s="189" t="s">
        <v>2021</v>
      </c>
      <c r="D1034" s="189">
        <v>220.08</v>
      </c>
    </row>
    <row r="1035" spans="1:4" x14ac:dyDescent="0.25">
      <c r="A1035" s="189" t="s">
        <v>2144</v>
      </c>
      <c r="B1035" s="58" t="s">
        <v>2145</v>
      </c>
      <c r="C1035" s="189" t="s">
        <v>886</v>
      </c>
      <c r="D1035" s="189">
        <v>184.75</v>
      </c>
    </row>
    <row r="1036" spans="1:4" x14ac:dyDescent="0.25">
      <c r="A1036" s="189" t="s">
        <v>2146</v>
      </c>
      <c r="B1036" s="58" t="s">
        <v>2147</v>
      </c>
      <c r="C1036" s="189" t="s">
        <v>886</v>
      </c>
      <c r="D1036" s="189">
        <v>132.66999999999999</v>
      </c>
    </row>
    <row r="1037" spans="1:4" x14ac:dyDescent="0.25">
      <c r="A1037" s="189" t="s">
        <v>2148</v>
      </c>
      <c r="B1037" s="58" t="s">
        <v>2149</v>
      </c>
      <c r="C1037" s="189" t="s">
        <v>1966</v>
      </c>
      <c r="D1037" s="189">
        <v>350.1</v>
      </c>
    </row>
    <row r="1038" spans="1:4" ht="30" x14ac:dyDescent="0.25">
      <c r="A1038" s="189" t="s">
        <v>2150</v>
      </c>
      <c r="B1038" s="58" t="s">
        <v>2151</v>
      </c>
      <c r="C1038" s="189" t="s">
        <v>1969</v>
      </c>
      <c r="D1038" s="189">
        <v>814.51</v>
      </c>
    </row>
    <row r="1039" spans="1:4" x14ac:dyDescent="0.25">
      <c r="A1039" s="189" t="s">
        <v>2152</v>
      </c>
      <c r="B1039" s="58" t="s">
        <v>2153</v>
      </c>
      <c r="C1039" s="189" t="s">
        <v>886</v>
      </c>
      <c r="D1039" s="189">
        <v>208.37</v>
      </c>
    </row>
    <row r="1040" spans="1:4" x14ac:dyDescent="0.25">
      <c r="A1040" s="189" t="s">
        <v>2154</v>
      </c>
      <c r="B1040" s="58" t="s">
        <v>2155</v>
      </c>
      <c r="C1040" s="189" t="s">
        <v>886</v>
      </c>
      <c r="D1040" s="189">
        <v>156.13999999999999</v>
      </c>
    </row>
    <row r="1041" spans="1:4" x14ac:dyDescent="0.25">
      <c r="A1041" s="189" t="s">
        <v>2156</v>
      </c>
      <c r="B1041" s="58" t="s">
        <v>2157</v>
      </c>
      <c r="C1041" s="189" t="s">
        <v>1966</v>
      </c>
      <c r="D1041" s="189">
        <v>368</v>
      </c>
    </row>
    <row r="1042" spans="1:4" x14ac:dyDescent="0.25">
      <c r="A1042" s="189" t="s">
        <v>2158</v>
      </c>
      <c r="B1042" s="58" t="s">
        <v>2159</v>
      </c>
      <c r="C1042" s="189" t="s">
        <v>1969</v>
      </c>
      <c r="D1042" s="189">
        <v>865.31</v>
      </c>
    </row>
    <row r="1043" spans="1:4" x14ac:dyDescent="0.25">
      <c r="A1043" s="189" t="s">
        <v>2160</v>
      </c>
      <c r="B1043" s="58" t="s">
        <v>2161</v>
      </c>
      <c r="C1043" s="189" t="s">
        <v>886</v>
      </c>
      <c r="D1043" s="189">
        <v>234.45</v>
      </c>
    </row>
    <row r="1044" spans="1:4" x14ac:dyDescent="0.25">
      <c r="A1044" s="189" t="s">
        <v>2162</v>
      </c>
      <c r="B1044" s="58" t="s">
        <v>2163</v>
      </c>
      <c r="C1044" s="189" t="s">
        <v>886</v>
      </c>
      <c r="D1044" s="189">
        <v>180.72</v>
      </c>
    </row>
    <row r="1045" spans="1:4" ht="30" x14ac:dyDescent="0.25">
      <c r="A1045" s="189" t="s">
        <v>2164</v>
      </c>
      <c r="B1045" s="58" t="s">
        <v>2165</v>
      </c>
      <c r="C1045" s="189" t="s">
        <v>1966</v>
      </c>
      <c r="D1045" s="189">
        <v>382.17</v>
      </c>
    </row>
    <row r="1046" spans="1:4" ht="30" x14ac:dyDescent="0.25">
      <c r="A1046" s="189" t="s">
        <v>2166</v>
      </c>
      <c r="B1046" s="58" t="s">
        <v>2167</v>
      </c>
      <c r="C1046" s="189" t="s">
        <v>1969</v>
      </c>
      <c r="D1046" s="189">
        <v>867.86</v>
      </c>
    </row>
    <row r="1047" spans="1:4" x14ac:dyDescent="0.25">
      <c r="A1047" s="189" t="s">
        <v>2168</v>
      </c>
      <c r="B1047" s="58" t="s">
        <v>2169</v>
      </c>
      <c r="C1047" s="189" t="s">
        <v>2021</v>
      </c>
      <c r="D1047" s="189">
        <v>114.67</v>
      </c>
    </row>
    <row r="1048" spans="1:4" x14ac:dyDescent="0.25">
      <c r="A1048" s="189" t="s">
        <v>2170</v>
      </c>
      <c r="B1048" s="58" t="s">
        <v>2171</v>
      </c>
      <c r="C1048" s="189" t="s">
        <v>2021</v>
      </c>
      <c r="D1048" s="189">
        <v>250.78</v>
      </c>
    </row>
    <row r="1049" spans="1:4" x14ac:dyDescent="0.25">
      <c r="A1049" s="189" t="s">
        <v>2172</v>
      </c>
      <c r="B1049" s="58" t="s">
        <v>2173</v>
      </c>
      <c r="C1049" s="189" t="s">
        <v>2021</v>
      </c>
      <c r="D1049" s="189">
        <v>132.91</v>
      </c>
    </row>
    <row r="1050" spans="1:4" x14ac:dyDescent="0.25">
      <c r="A1050" s="189" t="s">
        <v>2174</v>
      </c>
      <c r="B1050" s="58" t="s">
        <v>2175</v>
      </c>
      <c r="C1050" s="189" t="s">
        <v>2021</v>
      </c>
      <c r="D1050" s="189">
        <v>240.45</v>
      </c>
    </row>
    <row r="1051" spans="1:4" x14ac:dyDescent="0.25">
      <c r="A1051" s="189" t="s">
        <v>2176</v>
      </c>
      <c r="B1051" s="58" t="s">
        <v>2177</v>
      </c>
      <c r="C1051" s="189" t="s">
        <v>1972</v>
      </c>
      <c r="D1051" s="189">
        <v>124.59</v>
      </c>
    </row>
    <row r="1052" spans="1:4" x14ac:dyDescent="0.25">
      <c r="A1052" s="189" t="s">
        <v>2178</v>
      </c>
      <c r="B1052" s="58" t="s">
        <v>2179</v>
      </c>
      <c r="C1052" s="189" t="s">
        <v>2021</v>
      </c>
      <c r="D1052" s="189">
        <v>44.23</v>
      </c>
    </row>
    <row r="1053" spans="1:4" x14ac:dyDescent="0.25">
      <c r="A1053" s="189" t="s">
        <v>2180</v>
      </c>
      <c r="B1053" s="58" t="s">
        <v>2181</v>
      </c>
      <c r="C1053" s="189" t="s">
        <v>765</v>
      </c>
      <c r="D1053" s="189">
        <v>26.32</v>
      </c>
    </row>
    <row r="1054" spans="1:4" x14ac:dyDescent="0.25">
      <c r="A1054" s="189" t="s">
        <v>2182</v>
      </c>
      <c r="B1054" s="58" t="s">
        <v>2183</v>
      </c>
      <c r="C1054" s="189" t="s">
        <v>765</v>
      </c>
      <c r="D1054" s="189">
        <v>20.100000000000001</v>
      </c>
    </row>
    <row r="1055" spans="1:4" x14ac:dyDescent="0.25">
      <c r="A1055" s="189" t="s">
        <v>2184</v>
      </c>
      <c r="B1055" s="58" t="s">
        <v>2185</v>
      </c>
      <c r="C1055" s="189" t="s">
        <v>2021</v>
      </c>
      <c r="D1055" s="189">
        <v>29.04</v>
      </c>
    </row>
    <row r="1056" spans="1:4" x14ac:dyDescent="0.25">
      <c r="A1056" s="189" t="s">
        <v>2186</v>
      </c>
      <c r="B1056" s="58" t="s">
        <v>2187</v>
      </c>
      <c r="C1056" s="189" t="s">
        <v>886</v>
      </c>
      <c r="D1056" s="189">
        <v>198.48</v>
      </c>
    </row>
    <row r="1057" spans="1:4" x14ac:dyDescent="0.25">
      <c r="A1057" s="189" t="s">
        <v>2188</v>
      </c>
      <c r="B1057" s="58" t="s">
        <v>2189</v>
      </c>
      <c r="C1057" s="189" t="s">
        <v>886</v>
      </c>
      <c r="D1057" s="189">
        <v>257.58999999999997</v>
      </c>
    </row>
    <row r="1058" spans="1:4" x14ac:dyDescent="0.25">
      <c r="A1058" s="189" t="s">
        <v>2190</v>
      </c>
      <c r="B1058" s="58" t="s">
        <v>2191</v>
      </c>
      <c r="C1058" s="189" t="s">
        <v>886</v>
      </c>
      <c r="D1058" s="189">
        <v>168.64</v>
      </c>
    </row>
    <row r="1059" spans="1:4" ht="30" x14ac:dyDescent="0.25">
      <c r="A1059" s="189" t="s">
        <v>2192</v>
      </c>
      <c r="B1059" s="58" t="s">
        <v>2193</v>
      </c>
      <c r="C1059" s="189" t="s">
        <v>886</v>
      </c>
      <c r="D1059" s="189">
        <v>162.44</v>
      </c>
    </row>
    <row r="1060" spans="1:4" ht="30" x14ac:dyDescent="0.25">
      <c r="A1060" s="189" t="s">
        <v>2194</v>
      </c>
      <c r="B1060" s="58" t="s">
        <v>2195</v>
      </c>
      <c r="C1060" s="189" t="s">
        <v>886</v>
      </c>
      <c r="D1060" s="189">
        <v>159.78</v>
      </c>
    </row>
    <row r="1061" spans="1:4" x14ac:dyDescent="0.25">
      <c r="A1061" s="189" t="s">
        <v>2196</v>
      </c>
      <c r="B1061" s="58" t="s">
        <v>2197</v>
      </c>
      <c r="C1061" s="189" t="s">
        <v>886</v>
      </c>
      <c r="D1061" s="189">
        <v>10.81</v>
      </c>
    </row>
    <row r="1062" spans="1:4" x14ac:dyDescent="0.25">
      <c r="A1062" s="189" t="s">
        <v>2198</v>
      </c>
      <c r="B1062" s="58" t="s">
        <v>2199</v>
      </c>
      <c r="C1062" s="189" t="s">
        <v>657</v>
      </c>
      <c r="D1062" s="189">
        <v>287.97000000000003</v>
      </c>
    </row>
    <row r="1063" spans="1:4" x14ac:dyDescent="0.25">
      <c r="A1063" s="189" t="s">
        <v>2200</v>
      </c>
      <c r="B1063" s="58" t="s">
        <v>2201</v>
      </c>
      <c r="C1063" s="189" t="s">
        <v>2044</v>
      </c>
      <c r="D1063" s="189">
        <v>965.05</v>
      </c>
    </row>
    <row r="1064" spans="1:4" x14ac:dyDescent="0.25">
      <c r="A1064" s="189" t="s">
        <v>2202</v>
      </c>
      <c r="B1064" s="58" t="s">
        <v>2203</v>
      </c>
      <c r="C1064" s="189" t="s">
        <v>1173</v>
      </c>
      <c r="D1064" s="189">
        <v>70.56</v>
      </c>
    </row>
    <row r="1065" spans="1:4" ht="30" x14ac:dyDescent="0.25">
      <c r="A1065" s="189" t="s">
        <v>2204</v>
      </c>
      <c r="B1065" s="58" t="s">
        <v>2205</v>
      </c>
      <c r="C1065" s="189" t="s">
        <v>657</v>
      </c>
      <c r="D1065" s="189">
        <v>7031.46</v>
      </c>
    </row>
    <row r="1066" spans="1:4" ht="30" x14ac:dyDescent="0.25">
      <c r="A1066" s="189" t="s">
        <v>2206</v>
      </c>
      <c r="B1066" s="58" t="s">
        <v>2207</v>
      </c>
      <c r="C1066" s="189" t="s">
        <v>657</v>
      </c>
      <c r="D1066" s="189">
        <v>8063.04</v>
      </c>
    </row>
    <row r="1067" spans="1:4" ht="30" x14ac:dyDescent="0.25">
      <c r="A1067" s="189" t="s">
        <v>2208</v>
      </c>
      <c r="B1067" s="58" t="s">
        <v>2209</v>
      </c>
      <c r="C1067" s="189" t="s">
        <v>657</v>
      </c>
      <c r="D1067" s="189">
        <v>9620.59</v>
      </c>
    </row>
    <row r="1068" spans="1:4" ht="30" x14ac:dyDescent="0.25">
      <c r="A1068" s="189" t="s">
        <v>2210</v>
      </c>
      <c r="B1068" s="58" t="s">
        <v>2211</v>
      </c>
      <c r="C1068" s="189" t="s">
        <v>657</v>
      </c>
      <c r="D1068" s="189">
        <v>6840.3</v>
      </c>
    </row>
    <row r="1069" spans="1:4" ht="30" x14ac:dyDescent="0.25">
      <c r="A1069" s="189" t="s">
        <v>2212</v>
      </c>
      <c r="B1069" s="58" t="s">
        <v>2213</v>
      </c>
      <c r="C1069" s="189" t="s">
        <v>657</v>
      </c>
      <c r="D1069" s="189">
        <v>7424.45</v>
      </c>
    </row>
    <row r="1070" spans="1:4" ht="30" x14ac:dyDescent="0.25">
      <c r="A1070" s="189" t="s">
        <v>2214</v>
      </c>
      <c r="B1070" s="58" t="s">
        <v>2215</v>
      </c>
      <c r="C1070" s="189" t="s">
        <v>657</v>
      </c>
      <c r="D1070" s="189">
        <v>9319.18</v>
      </c>
    </row>
    <row r="1071" spans="1:4" x14ac:dyDescent="0.25">
      <c r="A1071" s="189" t="s">
        <v>2216</v>
      </c>
      <c r="B1071" s="58" t="s">
        <v>2217</v>
      </c>
      <c r="C1071" s="189" t="s">
        <v>765</v>
      </c>
      <c r="D1071" s="189">
        <v>404.17</v>
      </c>
    </row>
    <row r="1072" spans="1:4" x14ac:dyDescent="0.25">
      <c r="A1072" s="189" t="s">
        <v>2218</v>
      </c>
      <c r="B1072" s="58" t="s">
        <v>2219</v>
      </c>
      <c r="C1072" s="189" t="s">
        <v>765</v>
      </c>
      <c r="D1072" s="189">
        <v>405.68</v>
      </c>
    </row>
    <row r="1073" spans="1:4" x14ac:dyDescent="0.25">
      <c r="A1073" s="189" t="s">
        <v>2220</v>
      </c>
      <c r="B1073" s="58" t="s">
        <v>2221</v>
      </c>
      <c r="C1073" s="189" t="s">
        <v>886</v>
      </c>
      <c r="D1073" s="189">
        <v>709.59</v>
      </c>
    </row>
    <row r="1074" spans="1:4" x14ac:dyDescent="0.25">
      <c r="A1074" s="189" t="s">
        <v>2222</v>
      </c>
      <c r="B1074" s="58" t="s">
        <v>2223</v>
      </c>
      <c r="C1074" s="189" t="s">
        <v>886</v>
      </c>
      <c r="D1074" s="189">
        <v>684.61</v>
      </c>
    </row>
    <row r="1075" spans="1:4" x14ac:dyDescent="0.25">
      <c r="A1075" s="189" t="s">
        <v>2224</v>
      </c>
      <c r="B1075" s="58" t="s">
        <v>2225</v>
      </c>
      <c r="C1075" s="189" t="s">
        <v>886</v>
      </c>
      <c r="D1075" s="189">
        <v>461.6</v>
      </c>
    </row>
    <row r="1076" spans="1:4" x14ac:dyDescent="0.25">
      <c r="A1076" s="189" t="s">
        <v>2226</v>
      </c>
      <c r="B1076" s="58" t="s">
        <v>2227</v>
      </c>
      <c r="C1076" s="189" t="s">
        <v>674</v>
      </c>
      <c r="D1076" s="189">
        <v>311.31</v>
      </c>
    </row>
    <row r="1077" spans="1:4" x14ac:dyDescent="0.25">
      <c r="A1077" s="189" t="s">
        <v>2228</v>
      </c>
      <c r="B1077" s="58" t="s">
        <v>2229</v>
      </c>
      <c r="C1077" s="189" t="s">
        <v>683</v>
      </c>
      <c r="D1077" s="189">
        <v>24.8</v>
      </c>
    </row>
    <row r="1078" spans="1:4" x14ac:dyDescent="0.25">
      <c r="A1078" s="189" t="s">
        <v>2230</v>
      </c>
      <c r="B1078" s="58" t="s">
        <v>2231</v>
      </c>
      <c r="C1078" s="189" t="s">
        <v>765</v>
      </c>
      <c r="D1078" s="189">
        <v>613.79999999999995</v>
      </c>
    </row>
    <row r="1079" spans="1:4" x14ac:dyDescent="0.25">
      <c r="A1079" s="189" t="s">
        <v>2232</v>
      </c>
      <c r="B1079" s="58" t="s">
        <v>2233</v>
      </c>
      <c r="C1079" s="189" t="s">
        <v>765</v>
      </c>
      <c r="D1079" s="189">
        <v>636.29</v>
      </c>
    </row>
    <row r="1080" spans="1:4" x14ac:dyDescent="0.25">
      <c r="A1080" s="189" t="s">
        <v>2234</v>
      </c>
      <c r="B1080" s="58" t="s">
        <v>2235</v>
      </c>
      <c r="C1080" s="189" t="s">
        <v>765</v>
      </c>
      <c r="D1080" s="189">
        <v>323.70999999999998</v>
      </c>
    </row>
    <row r="1081" spans="1:4" x14ac:dyDescent="0.25">
      <c r="A1081" s="189" t="s">
        <v>2236</v>
      </c>
      <c r="B1081" s="58" t="s">
        <v>2237</v>
      </c>
      <c r="C1081" s="189" t="s">
        <v>765</v>
      </c>
      <c r="D1081" s="189">
        <v>355.87</v>
      </c>
    </row>
    <row r="1082" spans="1:4" x14ac:dyDescent="0.25">
      <c r="A1082" s="189" t="s">
        <v>2238</v>
      </c>
      <c r="B1082" s="58" t="s">
        <v>2239</v>
      </c>
      <c r="C1082" s="189" t="s">
        <v>765</v>
      </c>
      <c r="D1082" s="189">
        <v>357.65</v>
      </c>
    </row>
    <row r="1083" spans="1:4" x14ac:dyDescent="0.25">
      <c r="A1083" s="189" t="s">
        <v>2240</v>
      </c>
      <c r="B1083" s="58" t="s">
        <v>2241</v>
      </c>
      <c r="C1083" s="189" t="s">
        <v>765</v>
      </c>
      <c r="D1083" s="189">
        <v>388</v>
      </c>
    </row>
    <row r="1084" spans="1:4" x14ac:dyDescent="0.25">
      <c r="A1084" s="189" t="s">
        <v>2242</v>
      </c>
      <c r="B1084" s="58" t="s">
        <v>2243</v>
      </c>
      <c r="C1084" s="189" t="s">
        <v>765</v>
      </c>
      <c r="D1084" s="189">
        <v>1119.5</v>
      </c>
    </row>
    <row r="1085" spans="1:4" x14ac:dyDescent="0.25">
      <c r="A1085" s="189" t="s">
        <v>2244</v>
      </c>
      <c r="B1085" s="58" t="s">
        <v>2245</v>
      </c>
      <c r="C1085" s="189" t="s">
        <v>765</v>
      </c>
      <c r="D1085" s="189">
        <v>1160.5899999999999</v>
      </c>
    </row>
    <row r="1086" spans="1:4" ht="30" x14ac:dyDescent="0.25">
      <c r="A1086" s="189" t="s">
        <v>2246</v>
      </c>
      <c r="B1086" s="58" t="s">
        <v>2247</v>
      </c>
      <c r="C1086" s="189" t="s">
        <v>657</v>
      </c>
      <c r="D1086" s="189">
        <v>244</v>
      </c>
    </row>
    <row r="1087" spans="1:4" x14ac:dyDescent="0.25">
      <c r="A1087" s="189" t="s">
        <v>2248</v>
      </c>
      <c r="B1087" s="58" t="s">
        <v>2249</v>
      </c>
      <c r="C1087" s="189" t="s">
        <v>765</v>
      </c>
      <c r="D1087" s="189">
        <v>491.62</v>
      </c>
    </row>
    <row r="1088" spans="1:4" x14ac:dyDescent="0.25">
      <c r="A1088" s="189" t="s">
        <v>2250</v>
      </c>
      <c r="B1088" s="58" t="s">
        <v>2251</v>
      </c>
      <c r="C1088" s="189" t="s">
        <v>657</v>
      </c>
      <c r="D1088" s="189">
        <v>491.62</v>
      </c>
    </row>
    <row r="1089" spans="1:4" x14ac:dyDescent="0.25">
      <c r="A1089" s="189" t="s">
        <v>2252</v>
      </c>
      <c r="B1089" s="58" t="s">
        <v>2253</v>
      </c>
      <c r="C1089" s="189" t="s">
        <v>765</v>
      </c>
      <c r="D1089" s="189">
        <v>491.62</v>
      </c>
    </row>
    <row r="1090" spans="1:4" x14ac:dyDescent="0.25">
      <c r="A1090" s="189" t="s">
        <v>2254</v>
      </c>
      <c r="B1090" s="58" t="s">
        <v>2255</v>
      </c>
      <c r="C1090" s="189" t="s">
        <v>765</v>
      </c>
      <c r="D1090" s="189">
        <v>640.79999999999995</v>
      </c>
    </row>
    <row r="1091" spans="1:4" x14ac:dyDescent="0.25">
      <c r="A1091" s="189" t="s">
        <v>2256</v>
      </c>
      <c r="B1091" s="58" t="s">
        <v>2257</v>
      </c>
      <c r="C1091" s="189" t="s">
        <v>657</v>
      </c>
      <c r="D1091" s="189">
        <v>611.53</v>
      </c>
    </row>
    <row r="1092" spans="1:4" x14ac:dyDescent="0.25">
      <c r="A1092" s="189" t="s">
        <v>2258</v>
      </c>
      <c r="B1092" s="58" t="s">
        <v>2259</v>
      </c>
      <c r="C1092" s="189" t="s">
        <v>765</v>
      </c>
      <c r="D1092" s="189">
        <v>919.45</v>
      </c>
    </row>
    <row r="1093" spans="1:4" x14ac:dyDescent="0.25">
      <c r="A1093" s="189" t="s">
        <v>2260</v>
      </c>
      <c r="B1093" s="58" t="s">
        <v>2261</v>
      </c>
      <c r="C1093" s="189" t="s">
        <v>765</v>
      </c>
      <c r="D1093" s="189">
        <v>491.62</v>
      </c>
    </row>
    <row r="1094" spans="1:4" x14ac:dyDescent="0.25">
      <c r="A1094" s="189" t="s">
        <v>2262</v>
      </c>
      <c r="B1094" s="58" t="s">
        <v>2263</v>
      </c>
      <c r="C1094" s="189" t="s">
        <v>765</v>
      </c>
      <c r="D1094" s="189">
        <v>266.54000000000002</v>
      </c>
    </row>
    <row r="1095" spans="1:4" x14ac:dyDescent="0.25">
      <c r="A1095" s="189" t="s">
        <v>2264</v>
      </c>
      <c r="B1095" s="58" t="s">
        <v>2265</v>
      </c>
      <c r="C1095" s="189" t="s">
        <v>765</v>
      </c>
      <c r="D1095" s="189">
        <v>469.33</v>
      </c>
    </row>
    <row r="1096" spans="1:4" x14ac:dyDescent="0.25">
      <c r="A1096" s="189" t="s">
        <v>2266</v>
      </c>
      <c r="B1096" s="58" t="s">
        <v>2267</v>
      </c>
      <c r="C1096" s="189" t="s">
        <v>765</v>
      </c>
      <c r="D1096" s="189">
        <v>626.63</v>
      </c>
    </row>
    <row r="1097" spans="1:4" x14ac:dyDescent="0.25">
      <c r="A1097" s="189" t="s">
        <v>2268</v>
      </c>
      <c r="B1097" s="58" t="s">
        <v>2269</v>
      </c>
      <c r="C1097" s="189" t="s">
        <v>765</v>
      </c>
      <c r="D1097" s="189">
        <v>319.05</v>
      </c>
    </row>
    <row r="1098" spans="1:4" x14ac:dyDescent="0.25">
      <c r="A1098" s="189" t="s">
        <v>2270</v>
      </c>
      <c r="B1098" s="58" t="s">
        <v>2271</v>
      </c>
      <c r="C1098" s="189" t="s">
        <v>765</v>
      </c>
      <c r="D1098" s="189">
        <v>331.53</v>
      </c>
    </row>
    <row r="1099" spans="1:4" x14ac:dyDescent="0.25">
      <c r="A1099" s="189" t="s">
        <v>2272</v>
      </c>
      <c r="B1099" s="58" t="s">
        <v>2273</v>
      </c>
      <c r="C1099" s="189" t="s">
        <v>765</v>
      </c>
      <c r="D1099" s="189">
        <v>342.27</v>
      </c>
    </row>
    <row r="1100" spans="1:4" x14ac:dyDescent="0.25">
      <c r="A1100" s="189" t="s">
        <v>2274</v>
      </c>
      <c r="B1100" s="58" t="s">
        <v>2275</v>
      </c>
      <c r="C1100" s="189" t="s">
        <v>765</v>
      </c>
      <c r="D1100" s="189">
        <v>310.11</v>
      </c>
    </row>
    <row r="1101" spans="1:4" x14ac:dyDescent="0.25">
      <c r="A1101" s="189" t="s">
        <v>2276</v>
      </c>
      <c r="B1101" s="58" t="s">
        <v>2277</v>
      </c>
      <c r="C1101" s="189" t="s">
        <v>1972</v>
      </c>
      <c r="D1101" s="189">
        <v>94.55</v>
      </c>
    </row>
    <row r="1102" spans="1:4" x14ac:dyDescent="0.25">
      <c r="A1102" s="189" t="s">
        <v>2278</v>
      </c>
      <c r="B1102" s="58" t="s">
        <v>2279</v>
      </c>
      <c r="C1102" s="189" t="s">
        <v>765</v>
      </c>
      <c r="D1102" s="189">
        <v>59.98</v>
      </c>
    </row>
    <row r="1103" spans="1:4" x14ac:dyDescent="0.25">
      <c r="A1103" s="189" t="s">
        <v>2280</v>
      </c>
      <c r="B1103" s="58" t="s">
        <v>2281</v>
      </c>
      <c r="C1103" s="189" t="s">
        <v>765</v>
      </c>
      <c r="D1103" s="189">
        <v>67.09</v>
      </c>
    </row>
    <row r="1104" spans="1:4" x14ac:dyDescent="0.25">
      <c r="A1104" s="189" t="s">
        <v>2282</v>
      </c>
      <c r="B1104" s="58" t="s">
        <v>2283</v>
      </c>
      <c r="C1104" s="189" t="s">
        <v>765</v>
      </c>
      <c r="D1104" s="189">
        <v>168.96</v>
      </c>
    </row>
    <row r="1105" spans="1:4" ht="30" x14ac:dyDescent="0.25">
      <c r="A1105" s="189" t="s">
        <v>2284</v>
      </c>
      <c r="B1105" s="58" t="s">
        <v>2285</v>
      </c>
      <c r="C1105" s="189" t="s">
        <v>765</v>
      </c>
      <c r="D1105" s="189">
        <v>73.430000000000007</v>
      </c>
    </row>
    <row r="1106" spans="1:4" x14ac:dyDescent="0.25">
      <c r="A1106" s="189" t="s">
        <v>2286</v>
      </c>
      <c r="B1106" s="58" t="s">
        <v>2287</v>
      </c>
      <c r="C1106" s="189" t="s">
        <v>765</v>
      </c>
      <c r="D1106" s="189">
        <v>149.54</v>
      </c>
    </row>
    <row r="1107" spans="1:4" x14ac:dyDescent="0.25">
      <c r="A1107" s="189" t="s">
        <v>2288</v>
      </c>
      <c r="B1107" s="58" t="s">
        <v>2289</v>
      </c>
      <c r="C1107" s="189" t="s">
        <v>765</v>
      </c>
      <c r="D1107" s="189">
        <v>29.78</v>
      </c>
    </row>
    <row r="1108" spans="1:4" x14ac:dyDescent="0.25">
      <c r="A1108" s="189" t="s">
        <v>2290</v>
      </c>
      <c r="B1108" s="58" t="s">
        <v>2291</v>
      </c>
      <c r="C1108" s="189" t="s">
        <v>2044</v>
      </c>
      <c r="D1108" s="189">
        <v>39.200000000000003</v>
      </c>
    </row>
    <row r="1109" spans="1:4" x14ac:dyDescent="0.25">
      <c r="A1109" s="189" t="s">
        <v>2292</v>
      </c>
      <c r="B1109" s="58" t="s">
        <v>2293</v>
      </c>
      <c r="C1109" s="189" t="s">
        <v>674</v>
      </c>
      <c r="D1109" s="189">
        <v>52.27</v>
      </c>
    </row>
    <row r="1110" spans="1:4" x14ac:dyDescent="0.25">
      <c r="A1110" s="189" t="s">
        <v>2294</v>
      </c>
      <c r="B1110" s="58" t="s">
        <v>2295</v>
      </c>
      <c r="C1110" s="189" t="s">
        <v>765</v>
      </c>
      <c r="D1110" s="189">
        <v>95.32</v>
      </c>
    </row>
    <row r="1111" spans="1:4" ht="30" x14ac:dyDescent="0.25">
      <c r="A1111" s="189" t="s">
        <v>2296</v>
      </c>
      <c r="B1111" s="58" t="s">
        <v>2297</v>
      </c>
      <c r="C1111" s="189" t="s">
        <v>886</v>
      </c>
      <c r="D1111" s="189">
        <v>643.21</v>
      </c>
    </row>
    <row r="1112" spans="1:4" ht="30" x14ac:dyDescent="0.25">
      <c r="A1112" s="189" t="s">
        <v>2298</v>
      </c>
      <c r="B1112" s="58" t="s">
        <v>2299</v>
      </c>
      <c r="C1112" s="189" t="s">
        <v>886</v>
      </c>
      <c r="D1112" s="189">
        <v>674.7</v>
      </c>
    </row>
    <row r="1113" spans="1:4" x14ac:dyDescent="0.25">
      <c r="A1113" s="189" t="s">
        <v>2300</v>
      </c>
      <c r="B1113" s="58" t="s">
        <v>2301</v>
      </c>
      <c r="C1113" s="189" t="s">
        <v>886</v>
      </c>
      <c r="D1113" s="189">
        <v>449.11</v>
      </c>
    </row>
    <row r="1114" spans="1:4" x14ac:dyDescent="0.25">
      <c r="A1114" s="189" t="s">
        <v>2302</v>
      </c>
      <c r="B1114" s="58" t="s">
        <v>2303</v>
      </c>
      <c r="C1114" s="189" t="s">
        <v>765</v>
      </c>
      <c r="D1114" s="189">
        <v>157.13999999999999</v>
      </c>
    </row>
    <row r="1115" spans="1:4" x14ac:dyDescent="0.25">
      <c r="A1115" s="189" t="s">
        <v>2304</v>
      </c>
      <c r="B1115" s="58" t="s">
        <v>2305</v>
      </c>
      <c r="C1115" s="189" t="s">
        <v>707</v>
      </c>
      <c r="D1115" s="189">
        <v>819.91</v>
      </c>
    </row>
    <row r="1116" spans="1:4" x14ac:dyDescent="0.25">
      <c r="A1116" s="189" t="s">
        <v>2306</v>
      </c>
      <c r="B1116" s="58" t="s">
        <v>2307</v>
      </c>
      <c r="C1116" s="189" t="s">
        <v>707</v>
      </c>
      <c r="D1116" s="189">
        <v>771.22</v>
      </c>
    </row>
    <row r="1117" spans="1:4" x14ac:dyDescent="0.25">
      <c r="A1117" s="189" t="s">
        <v>2308</v>
      </c>
      <c r="B1117" s="58" t="s">
        <v>2309</v>
      </c>
      <c r="C1117" s="189" t="s">
        <v>707</v>
      </c>
      <c r="D1117" s="189">
        <v>867.03</v>
      </c>
    </row>
    <row r="1118" spans="1:4" x14ac:dyDescent="0.25">
      <c r="A1118" s="189" t="s">
        <v>2310</v>
      </c>
      <c r="B1118" s="58" t="s">
        <v>2311</v>
      </c>
      <c r="C1118" s="189" t="s">
        <v>707</v>
      </c>
      <c r="D1118" s="189">
        <v>836.18</v>
      </c>
    </row>
    <row r="1119" spans="1:4" x14ac:dyDescent="0.25">
      <c r="A1119" s="189" t="s">
        <v>2312</v>
      </c>
      <c r="B1119" s="58" t="s">
        <v>2313</v>
      </c>
      <c r="C1119" s="189" t="s">
        <v>707</v>
      </c>
      <c r="D1119" s="189">
        <v>1078.98</v>
      </c>
    </row>
    <row r="1120" spans="1:4" x14ac:dyDescent="0.25">
      <c r="A1120" s="189" t="s">
        <v>2314</v>
      </c>
      <c r="B1120" s="58" t="s">
        <v>2315</v>
      </c>
      <c r="C1120" s="189" t="s">
        <v>707</v>
      </c>
      <c r="D1120" s="189">
        <v>153.18</v>
      </c>
    </row>
    <row r="1121" spans="1:4" x14ac:dyDescent="0.25">
      <c r="A1121" s="189" t="s">
        <v>2316</v>
      </c>
      <c r="B1121" s="58" t="s">
        <v>2317</v>
      </c>
      <c r="C1121" s="189" t="s">
        <v>707</v>
      </c>
      <c r="D1121" s="189">
        <v>204.83</v>
      </c>
    </row>
    <row r="1122" spans="1:4" x14ac:dyDescent="0.25">
      <c r="A1122" s="189" t="s">
        <v>2318</v>
      </c>
      <c r="B1122" s="58" t="s">
        <v>2319</v>
      </c>
      <c r="C1122" s="189" t="s">
        <v>707</v>
      </c>
      <c r="D1122" s="189">
        <v>185.25</v>
      </c>
    </row>
    <row r="1123" spans="1:4" x14ac:dyDescent="0.25">
      <c r="A1123" s="189" t="s">
        <v>2320</v>
      </c>
      <c r="B1123" s="58" t="s">
        <v>2321</v>
      </c>
      <c r="C1123" s="189" t="s">
        <v>707</v>
      </c>
      <c r="D1123" s="189">
        <v>21.56</v>
      </c>
    </row>
    <row r="1124" spans="1:4" x14ac:dyDescent="0.25">
      <c r="A1124" s="189" t="s">
        <v>2322</v>
      </c>
      <c r="B1124" s="58" t="s">
        <v>2323</v>
      </c>
      <c r="C1124" s="189" t="s">
        <v>765</v>
      </c>
      <c r="D1124" s="189">
        <v>137.11000000000001</v>
      </c>
    </row>
    <row r="1125" spans="1:4" x14ac:dyDescent="0.25">
      <c r="A1125" s="189" t="s">
        <v>2324</v>
      </c>
      <c r="B1125" s="58" t="s">
        <v>2325</v>
      </c>
      <c r="C1125" s="189" t="s">
        <v>765</v>
      </c>
      <c r="D1125" s="189">
        <v>108.4</v>
      </c>
    </row>
    <row r="1126" spans="1:4" x14ac:dyDescent="0.25">
      <c r="A1126" s="189" t="s">
        <v>2326</v>
      </c>
      <c r="B1126" s="58" t="s">
        <v>2327</v>
      </c>
      <c r="C1126" s="189" t="s">
        <v>765</v>
      </c>
      <c r="D1126" s="189">
        <v>119.84</v>
      </c>
    </row>
    <row r="1127" spans="1:4" x14ac:dyDescent="0.25">
      <c r="A1127" s="189" t="s">
        <v>2328</v>
      </c>
      <c r="B1127" s="58" t="s">
        <v>2329</v>
      </c>
      <c r="C1127" s="189" t="s">
        <v>765</v>
      </c>
      <c r="D1127" s="189">
        <v>135.52000000000001</v>
      </c>
    </row>
    <row r="1128" spans="1:4" x14ac:dyDescent="0.25">
      <c r="A1128" s="189" t="s">
        <v>2330</v>
      </c>
      <c r="B1128" s="58" t="s">
        <v>2331</v>
      </c>
      <c r="C1128" s="189" t="s">
        <v>765</v>
      </c>
      <c r="D1128" s="189">
        <v>114.46</v>
      </c>
    </row>
    <row r="1129" spans="1:4" x14ac:dyDescent="0.25">
      <c r="A1129" s="189" t="s">
        <v>2332</v>
      </c>
      <c r="B1129" s="58" t="s">
        <v>2333</v>
      </c>
      <c r="C1129" s="189" t="s">
        <v>765</v>
      </c>
      <c r="D1129" s="189">
        <v>134.03</v>
      </c>
    </row>
    <row r="1130" spans="1:4" x14ac:dyDescent="0.25">
      <c r="A1130" s="189" t="s">
        <v>2334</v>
      </c>
      <c r="B1130" s="58" t="s">
        <v>2335</v>
      </c>
      <c r="C1130" s="189" t="s">
        <v>765</v>
      </c>
      <c r="D1130" s="189">
        <v>153.6</v>
      </c>
    </row>
    <row r="1131" spans="1:4" x14ac:dyDescent="0.25">
      <c r="A1131" s="189" t="s">
        <v>2336</v>
      </c>
      <c r="B1131" s="58" t="s">
        <v>2337</v>
      </c>
      <c r="C1131" s="189" t="s">
        <v>765</v>
      </c>
      <c r="D1131" s="189">
        <v>31.23</v>
      </c>
    </row>
    <row r="1132" spans="1:4" x14ac:dyDescent="0.25">
      <c r="A1132" s="189" t="s">
        <v>2338</v>
      </c>
      <c r="B1132" s="58" t="s">
        <v>2339</v>
      </c>
      <c r="C1132" s="189" t="s">
        <v>765</v>
      </c>
      <c r="D1132" s="189">
        <v>446.81</v>
      </c>
    </row>
    <row r="1133" spans="1:4" x14ac:dyDescent="0.25">
      <c r="A1133" s="189" t="s">
        <v>2340</v>
      </c>
      <c r="B1133" s="58" t="s">
        <v>2341</v>
      </c>
      <c r="C1133" s="189" t="s">
        <v>765</v>
      </c>
      <c r="D1133" s="189">
        <v>598.62</v>
      </c>
    </row>
    <row r="1134" spans="1:4" x14ac:dyDescent="0.25">
      <c r="A1134" s="189" t="s">
        <v>2342</v>
      </c>
      <c r="B1134" s="58" t="s">
        <v>2343</v>
      </c>
      <c r="C1134" s="189" t="s">
        <v>765</v>
      </c>
      <c r="D1134" s="189">
        <v>238.58</v>
      </c>
    </row>
    <row r="1135" spans="1:4" x14ac:dyDescent="0.25">
      <c r="A1135" s="189" t="s">
        <v>2344</v>
      </c>
      <c r="B1135" s="58" t="s">
        <v>2345</v>
      </c>
      <c r="C1135" s="189" t="s">
        <v>765</v>
      </c>
      <c r="D1135" s="189">
        <v>313.12</v>
      </c>
    </row>
    <row r="1136" spans="1:4" x14ac:dyDescent="0.25">
      <c r="A1136" s="189" t="s">
        <v>2346</v>
      </c>
      <c r="B1136" s="58" t="s">
        <v>2347</v>
      </c>
      <c r="C1136" s="189" t="s">
        <v>765</v>
      </c>
      <c r="D1136" s="189">
        <v>1641.06</v>
      </c>
    </row>
    <row r="1137" spans="1:4" x14ac:dyDescent="0.25">
      <c r="A1137" s="189" t="s">
        <v>2348</v>
      </c>
      <c r="B1137" s="58" t="s">
        <v>2347</v>
      </c>
      <c r="C1137" s="189" t="s">
        <v>765</v>
      </c>
      <c r="D1137" s="189">
        <v>2040.49</v>
      </c>
    </row>
    <row r="1138" spans="1:4" x14ac:dyDescent="0.25">
      <c r="A1138" s="189" t="s">
        <v>2349</v>
      </c>
      <c r="B1138" s="58" t="s">
        <v>2350</v>
      </c>
      <c r="C1138" s="189" t="s">
        <v>765</v>
      </c>
      <c r="D1138" s="189">
        <v>2345.75</v>
      </c>
    </row>
    <row r="1139" spans="1:4" x14ac:dyDescent="0.25">
      <c r="A1139" s="189" t="s">
        <v>2351</v>
      </c>
      <c r="B1139" s="58" t="s">
        <v>2352</v>
      </c>
      <c r="C1139" s="189" t="s">
        <v>765</v>
      </c>
      <c r="D1139" s="189">
        <v>2772.6</v>
      </c>
    </row>
    <row r="1140" spans="1:4" x14ac:dyDescent="0.25">
      <c r="A1140" s="189" t="s">
        <v>2353</v>
      </c>
      <c r="B1140" s="58" t="s">
        <v>2354</v>
      </c>
      <c r="C1140" s="189" t="s">
        <v>692</v>
      </c>
      <c r="D1140" s="189">
        <v>276.82</v>
      </c>
    </row>
    <row r="1141" spans="1:4" x14ac:dyDescent="0.25">
      <c r="A1141" s="189" t="s">
        <v>2355</v>
      </c>
      <c r="B1141" s="58" t="s">
        <v>2356</v>
      </c>
      <c r="C1141" s="189" t="s">
        <v>886</v>
      </c>
      <c r="D1141" s="189">
        <v>1301.43</v>
      </c>
    </row>
    <row r="1142" spans="1:4" x14ac:dyDescent="0.25">
      <c r="A1142" s="189" t="s">
        <v>2357</v>
      </c>
      <c r="B1142" s="58" t="s">
        <v>2358</v>
      </c>
      <c r="C1142" s="189" t="s">
        <v>886</v>
      </c>
      <c r="D1142" s="189">
        <v>187.67</v>
      </c>
    </row>
    <row r="1143" spans="1:4" x14ac:dyDescent="0.25">
      <c r="A1143" s="189" t="s">
        <v>2359</v>
      </c>
      <c r="B1143" s="58" t="s">
        <v>2360</v>
      </c>
      <c r="C1143" s="189" t="s">
        <v>886</v>
      </c>
      <c r="D1143" s="189">
        <v>331.02</v>
      </c>
    </row>
    <row r="1144" spans="1:4" x14ac:dyDescent="0.25">
      <c r="A1144" s="189" t="s">
        <v>2361</v>
      </c>
      <c r="B1144" s="58" t="s">
        <v>2362</v>
      </c>
      <c r="C1144" s="189" t="s">
        <v>886</v>
      </c>
      <c r="D1144" s="189">
        <v>477.21</v>
      </c>
    </row>
    <row r="1145" spans="1:4" x14ac:dyDescent="0.25">
      <c r="A1145" s="189" t="s">
        <v>2363</v>
      </c>
      <c r="B1145" s="58" t="s">
        <v>2364</v>
      </c>
      <c r="C1145" s="189" t="s">
        <v>765</v>
      </c>
      <c r="D1145" s="189">
        <v>45.51</v>
      </c>
    </row>
    <row r="1146" spans="1:4" x14ac:dyDescent="0.25">
      <c r="A1146" s="189" t="s">
        <v>2365</v>
      </c>
      <c r="B1146" s="58" t="s">
        <v>2366</v>
      </c>
      <c r="C1146" s="189" t="s">
        <v>674</v>
      </c>
      <c r="D1146" s="189">
        <v>368.41</v>
      </c>
    </row>
    <row r="1147" spans="1:4" x14ac:dyDescent="0.25">
      <c r="A1147" s="189" t="s">
        <v>2367</v>
      </c>
      <c r="B1147" s="58" t="s">
        <v>2368</v>
      </c>
      <c r="C1147" s="189" t="s">
        <v>765</v>
      </c>
      <c r="D1147" s="189">
        <v>279.10000000000002</v>
      </c>
    </row>
    <row r="1148" spans="1:4" x14ac:dyDescent="0.25">
      <c r="A1148" s="189" t="s">
        <v>2369</v>
      </c>
      <c r="B1148" s="58" t="s">
        <v>2370</v>
      </c>
      <c r="C1148" s="189" t="s">
        <v>765</v>
      </c>
      <c r="D1148" s="189">
        <v>705.95</v>
      </c>
    </row>
    <row r="1149" spans="1:4" x14ac:dyDescent="0.25">
      <c r="A1149" s="189" t="s">
        <v>2371</v>
      </c>
      <c r="B1149" s="58" t="s">
        <v>2372</v>
      </c>
      <c r="C1149" s="189" t="s">
        <v>765</v>
      </c>
      <c r="D1149" s="189">
        <v>419.74</v>
      </c>
    </row>
    <row r="1150" spans="1:4" x14ac:dyDescent="0.25">
      <c r="A1150" s="189" t="s">
        <v>2373</v>
      </c>
      <c r="B1150" s="58" t="s">
        <v>2374</v>
      </c>
      <c r="C1150" s="189" t="s">
        <v>765</v>
      </c>
      <c r="D1150" s="189">
        <v>484.03</v>
      </c>
    </row>
    <row r="1151" spans="1:4" x14ac:dyDescent="0.25">
      <c r="A1151" s="189" t="s">
        <v>2375</v>
      </c>
      <c r="B1151" s="58" t="s">
        <v>2376</v>
      </c>
      <c r="C1151" s="189" t="s">
        <v>755</v>
      </c>
      <c r="D1151" s="189">
        <v>477.1</v>
      </c>
    </row>
    <row r="1152" spans="1:4" x14ac:dyDescent="0.25">
      <c r="A1152" s="189" t="s">
        <v>2377</v>
      </c>
      <c r="B1152" s="58" t="s">
        <v>2378</v>
      </c>
      <c r="C1152" s="189" t="s">
        <v>755</v>
      </c>
      <c r="D1152" s="189">
        <v>396.72</v>
      </c>
    </row>
    <row r="1153" spans="1:4" x14ac:dyDescent="0.25">
      <c r="A1153" s="189" t="s">
        <v>2379</v>
      </c>
      <c r="B1153" s="58" t="s">
        <v>2380</v>
      </c>
      <c r="C1153" s="189" t="s">
        <v>674</v>
      </c>
      <c r="D1153" s="189">
        <v>391.41</v>
      </c>
    </row>
    <row r="1154" spans="1:4" x14ac:dyDescent="0.25">
      <c r="A1154" s="189" t="s">
        <v>2381</v>
      </c>
      <c r="B1154" s="58" t="s">
        <v>2382</v>
      </c>
      <c r="C1154" s="189" t="s">
        <v>765</v>
      </c>
      <c r="D1154" s="189">
        <v>1057.06</v>
      </c>
    </row>
    <row r="1155" spans="1:4" x14ac:dyDescent="0.25">
      <c r="A1155" s="189" t="s">
        <v>2383</v>
      </c>
      <c r="B1155" s="58" t="s">
        <v>2384</v>
      </c>
      <c r="C1155" s="189" t="s">
        <v>765</v>
      </c>
      <c r="D1155" s="189">
        <v>591.85</v>
      </c>
    </row>
    <row r="1156" spans="1:4" x14ac:dyDescent="0.25">
      <c r="A1156" s="189" t="s">
        <v>2385</v>
      </c>
      <c r="B1156" s="58" t="s">
        <v>2386</v>
      </c>
      <c r="C1156" s="189" t="s">
        <v>765</v>
      </c>
      <c r="D1156" s="189">
        <v>165.29</v>
      </c>
    </row>
    <row r="1157" spans="1:4" x14ac:dyDescent="0.25">
      <c r="A1157" s="189" t="s">
        <v>2387</v>
      </c>
      <c r="B1157" s="58" t="s">
        <v>2388</v>
      </c>
      <c r="C1157" s="189" t="s">
        <v>765</v>
      </c>
      <c r="D1157" s="189">
        <v>1554.37</v>
      </c>
    </row>
    <row r="1158" spans="1:4" x14ac:dyDescent="0.25">
      <c r="A1158" s="189" t="s">
        <v>2389</v>
      </c>
      <c r="B1158" s="58" t="s">
        <v>2390</v>
      </c>
      <c r="C1158" s="189" t="s">
        <v>765</v>
      </c>
      <c r="D1158" s="189">
        <v>1710.08</v>
      </c>
    </row>
    <row r="1159" spans="1:4" x14ac:dyDescent="0.25">
      <c r="A1159" s="189" t="s">
        <v>2391</v>
      </c>
      <c r="B1159" s="58" t="s">
        <v>2392</v>
      </c>
      <c r="C1159" s="189" t="s">
        <v>765</v>
      </c>
      <c r="D1159" s="189">
        <v>2381.6999999999998</v>
      </c>
    </row>
    <row r="1160" spans="1:4" x14ac:dyDescent="0.25">
      <c r="A1160" s="189" t="s">
        <v>2393</v>
      </c>
      <c r="B1160" s="58" t="s">
        <v>2394</v>
      </c>
      <c r="C1160" s="189" t="s">
        <v>765</v>
      </c>
      <c r="D1160" s="189">
        <v>2800.33</v>
      </c>
    </row>
    <row r="1161" spans="1:4" x14ac:dyDescent="0.25">
      <c r="A1161" s="189" t="s">
        <v>2395</v>
      </c>
      <c r="B1161" s="58" t="s">
        <v>2396</v>
      </c>
      <c r="C1161" s="189" t="s">
        <v>765</v>
      </c>
      <c r="D1161" s="189">
        <v>1115.94</v>
      </c>
    </row>
    <row r="1162" spans="1:4" x14ac:dyDescent="0.25">
      <c r="A1162" s="189" t="s">
        <v>2397</v>
      </c>
      <c r="B1162" s="58" t="s">
        <v>2398</v>
      </c>
      <c r="C1162" s="189" t="s">
        <v>765</v>
      </c>
      <c r="D1162" s="189">
        <v>1222.95</v>
      </c>
    </row>
    <row r="1163" spans="1:4" x14ac:dyDescent="0.25">
      <c r="A1163" s="189" t="s">
        <v>2399</v>
      </c>
      <c r="B1163" s="58" t="s">
        <v>2400</v>
      </c>
      <c r="C1163" s="189" t="s">
        <v>765</v>
      </c>
      <c r="D1163" s="189">
        <v>49.64</v>
      </c>
    </row>
    <row r="1164" spans="1:4" x14ac:dyDescent="0.25">
      <c r="A1164" s="189" t="s">
        <v>2401</v>
      </c>
      <c r="B1164" s="58" t="s">
        <v>2402</v>
      </c>
      <c r="C1164" s="189" t="s">
        <v>765</v>
      </c>
      <c r="D1164" s="189">
        <v>88.2</v>
      </c>
    </row>
    <row r="1165" spans="1:4" x14ac:dyDescent="0.25">
      <c r="A1165" s="189" t="s">
        <v>2403</v>
      </c>
      <c r="B1165" s="58" t="s">
        <v>2404</v>
      </c>
      <c r="C1165" s="189" t="s">
        <v>2044</v>
      </c>
      <c r="D1165" s="189">
        <v>70.56</v>
      </c>
    </row>
    <row r="1166" spans="1:4" x14ac:dyDescent="0.25">
      <c r="A1166" s="189" t="s">
        <v>2405</v>
      </c>
      <c r="B1166" s="58" t="s">
        <v>2406</v>
      </c>
      <c r="C1166" s="189" t="s">
        <v>765</v>
      </c>
      <c r="D1166" s="189">
        <v>107.08</v>
      </c>
    </row>
    <row r="1167" spans="1:4" x14ac:dyDescent="0.25">
      <c r="A1167" s="189" t="s">
        <v>2407</v>
      </c>
      <c r="B1167" s="58" t="s">
        <v>2408</v>
      </c>
      <c r="C1167" s="189" t="s">
        <v>765</v>
      </c>
      <c r="D1167" s="189">
        <v>51.69</v>
      </c>
    </row>
    <row r="1168" spans="1:4" x14ac:dyDescent="0.25">
      <c r="A1168" s="189" t="s">
        <v>2409</v>
      </c>
      <c r="B1168" s="58" t="s">
        <v>2410</v>
      </c>
      <c r="C1168" s="189" t="s">
        <v>765</v>
      </c>
      <c r="D1168" s="189">
        <v>38.159999999999997</v>
      </c>
    </row>
    <row r="1169" spans="1:4" x14ac:dyDescent="0.25">
      <c r="A1169" s="189" t="s">
        <v>2411</v>
      </c>
      <c r="B1169" s="58" t="s">
        <v>2412</v>
      </c>
      <c r="C1169" s="189" t="s">
        <v>765</v>
      </c>
      <c r="D1169" s="189">
        <v>324.77999999999997</v>
      </c>
    </row>
    <row r="1170" spans="1:4" x14ac:dyDescent="0.25">
      <c r="A1170" s="189" t="s">
        <v>2413</v>
      </c>
      <c r="B1170" s="58" t="s">
        <v>2414</v>
      </c>
      <c r="C1170" s="189" t="s">
        <v>765</v>
      </c>
      <c r="D1170" s="189">
        <v>241.88</v>
      </c>
    </row>
    <row r="1171" spans="1:4" x14ac:dyDescent="0.25">
      <c r="A1171" s="189" t="s">
        <v>2415</v>
      </c>
      <c r="B1171" s="58" t="s">
        <v>2416</v>
      </c>
      <c r="C1171" s="189" t="s">
        <v>2417</v>
      </c>
      <c r="D1171" s="189">
        <v>320.02999999999997</v>
      </c>
    </row>
    <row r="1172" spans="1:4" x14ac:dyDescent="0.25">
      <c r="A1172" s="189" t="s">
        <v>2418</v>
      </c>
      <c r="B1172" s="58" t="s">
        <v>2419</v>
      </c>
      <c r="C1172" s="189" t="s">
        <v>765</v>
      </c>
      <c r="D1172" s="189">
        <v>27.91</v>
      </c>
    </row>
    <row r="1173" spans="1:4" x14ac:dyDescent="0.25">
      <c r="A1173" s="189" t="s">
        <v>2420</v>
      </c>
      <c r="B1173" s="58" t="s">
        <v>2421</v>
      </c>
      <c r="C1173" s="189" t="s">
        <v>707</v>
      </c>
      <c r="D1173" s="189">
        <v>1613.09</v>
      </c>
    </row>
    <row r="1174" spans="1:4" x14ac:dyDescent="0.25">
      <c r="A1174" s="189" t="s">
        <v>2422</v>
      </c>
      <c r="B1174" s="58" t="s">
        <v>2423</v>
      </c>
      <c r="C1174" s="189" t="s">
        <v>707</v>
      </c>
      <c r="D1174" s="189">
        <v>1924.2</v>
      </c>
    </row>
    <row r="1175" spans="1:4" x14ac:dyDescent="0.25">
      <c r="A1175" s="189" t="s">
        <v>2424</v>
      </c>
      <c r="B1175" s="58" t="s">
        <v>2425</v>
      </c>
      <c r="C1175" s="189" t="s">
        <v>707</v>
      </c>
      <c r="D1175" s="189">
        <v>2268.1999999999998</v>
      </c>
    </row>
    <row r="1176" spans="1:4" x14ac:dyDescent="0.25">
      <c r="A1176" s="189" t="s">
        <v>2426</v>
      </c>
      <c r="B1176" s="58" t="s">
        <v>2427</v>
      </c>
      <c r="C1176" s="189" t="s">
        <v>707</v>
      </c>
      <c r="D1176" s="189">
        <v>2612.23</v>
      </c>
    </row>
    <row r="1177" spans="1:4" x14ac:dyDescent="0.25">
      <c r="A1177" s="189" t="s">
        <v>2428</v>
      </c>
      <c r="B1177" s="58" t="s">
        <v>2429</v>
      </c>
      <c r="C1177" s="189" t="s">
        <v>707</v>
      </c>
      <c r="D1177" s="189">
        <v>2956.22</v>
      </c>
    </row>
    <row r="1178" spans="1:4" x14ac:dyDescent="0.25">
      <c r="A1178" s="189" t="s">
        <v>2430</v>
      </c>
      <c r="B1178" s="58" t="s">
        <v>2431</v>
      </c>
      <c r="C1178" s="189" t="s">
        <v>707</v>
      </c>
      <c r="D1178" s="189">
        <v>3300.23</v>
      </c>
    </row>
    <row r="1179" spans="1:4" x14ac:dyDescent="0.25">
      <c r="A1179" s="189" t="s">
        <v>2432</v>
      </c>
      <c r="B1179" s="58" t="s">
        <v>2433</v>
      </c>
      <c r="C1179" s="189" t="s">
        <v>707</v>
      </c>
      <c r="D1179" s="189">
        <v>3644.25</v>
      </c>
    </row>
    <row r="1180" spans="1:4" x14ac:dyDescent="0.25">
      <c r="A1180" s="189" t="s">
        <v>2434</v>
      </c>
      <c r="B1180" s="58" t="s">
        <v>2435</v>
      </c>
      <c r="C1180" s="189" t="s">
        <v>707</v>
      </c>
      <c r="D1180" s="189">
        <v>3988.24</v>
      </c>
    </row>
    <row r="1181" spans="1:4" x14ac:dyDescent="0.25">
      <c r="A1181" s="189" t="s">
        <v>2436</v>
      </c>
      <c r="B1181" s="58" t="s">
        <v>2437</v>
      </c>
      <c r="C1181" s="189" t="s">
        <v>707</v>
      </c>
      <c r="D1181" s="189">
        <v>4332.25</v>
      </c>
    </row>
    <row r="1182" spans="1:4" x14ac:dyDescent="0.25">
      <c r="A1182" s="189" t="s">
        <v>2438</v>
      </c>
      <c r="B1182" s="58" t="s">
        <v>2439</v>
      </c>
      <c r="C1182" s="189" t="s">
        <v>707</v>
      </c>
      <c r="D1182" s="189">
        <v>4676.28</v>
      </c>
    </row>
    <row r="1183" spans="1:4" x14ac:dyDescent="0.25">
      <c r="A1183" s="189" t="s">
        <v>2440</v>
      </c>
      <c r="B1183" s="58" t="s">
        <v>2441</v>
      </c>
      <c r="C1183" s="189" t="s">
        <v>707</v>
      </c>
      <c r="D1183" s="189">
        <v>4957.33</v>
      </c>
    </row>
    <row r="1184" spans="1:4" x14ac:dyDescent="0.25">
      <c r="A1184" s="189" t="s">
        <v>2442</v>
      </c>
      <c r="B1184" s="58" t="s">
        <v>2443</v>
      </c>
      <c r="C1184" s="189" t="s">
        <v>707</v>
      </c>
      <c r="D1184" s="189">
        <v>1011.8</v>
      </c>
    </row>
    <row r="1185" spans="1:4" x14ac:dyDescent="0.25">
      <c r="A1185" s="189" t="s">
        <v>2444</v>
      </c>
      <c r="B1185" s="58" t="s">
        <v>2445</v>
      </c>
      <c r="C1185" s="189" t="s">
        <v>707</v>
      </c>
      <c r="D1185" s="189">
        <v>1267.8900000000001</v>
      </c>
    </row>
    <row r="1186" spans="1:4" x14ac:dyDescent="0.25">
      <c r="A1186" s="189" t="s">
        <v>2446</v>
      </c>
      <c r="B1186" s="58" t="s">
        <v>2447</v>
      </c>
      <c r="C1186" s="189" t="s">
        <v>707</v>
      </c>
      <c r="D1186" s="189">
        <v>1509.45</v>
      </c>
    </row>
    <row r="1187" spans="1:4" x14ac:dyDescent="0.25">
      <c r="A1187" s="189" t="s">
        <v>2448</v>
      </c>
      <c r="B1187" s="58" t="s">
        <v>2449</v>
      </c>
      <c r="C1187" s="189" t="s">
        <v>707</v>
      </c>
      <c r="D1187" s="189">
        <v>1600.82</v>
      </c>
    </row>
    <row r="1188" spans="1:4" x14ac:dyDescent="0.25">
      <c r="A1188" s="189" t="s">
        <v>2450</v>
      </c>
      <c r="B1188" s="58" t="s">
        <v>2451</v>
      </c>
      <c r="C1188" s="189" t="s">
        <v>707</v>
      </c>
      <c r="D1188" s="189">
        <v>1944.43</v>
      </c>
    </row>
    <row r="1189" spans="1:4" x14ac:dyDescent="0.25">
      <c r="A1189" s="189" t="s">
        <v>2452</v>
      </c>
      <c r="B1189" s="58" t="s">
        <v>2453</v>
      </c>
      <c r="C1189" s="189" t="s">
        <v>707</v>
      </c>
      <c r="D1189" s="189">
        <v>2287.98</v>
      </c>
    </row>
    <row r="1190" spans="1:4" x14ac:dyDescent="0.25">
      <c r="A1190" s="189" t="s">
        <v>2454</v>
      </c>
      <c r="B1190" s="58" t="s">
        <v>2455</v>
      </c>
      <c r="C1190" s="189" t="s">
        <v>707</v>
      </c>
      <c r="D1190" s="189">
        <v>2631.57</v>
      </c>
    </row>
    <row r="1191" spans="1:4" x14ac:dyDescent="0.25">
      <c r="A1191" s="189" t="s">
        <v>2456</v>
      </c>
      <c r="B1191" s="58" t="s">
        <v>2457</v>
      </c>
      <c r="C1191" s="189" t="s">
        <v>707</v>
      </c>
      <c r="D1191" s="189">
        <v>2975.17</v>
      </c>
    </row>
    <row r="1192" spans="1:4" x14ac:dyDescent="0.25">
      <c r="A1192" s="189" t="s">
        <v>2458</v>
      </c>
      <c r="B1192" s="58" t="s">
        <v>2459</v>
      </c>
      <c r="C1192" s="189" t="s">
        <v>707</v>
      </c>
      <c r="D1192" s="189">
        <v>3318.75</v>
      </c>
    </row>
    <row r="1193" spans="1:4" x14ac:dyDescent="0.25">
      <c r="A1193" s="189" t="s">
        <v>2460</v>
      </c>
      <c r="B1193" s="58" t="s">
        <v>2461</v>
      </c>
      <c r="C1193" s="189" t="s">
        <v>765</v>
      </c>
      <c r="D1193" s="189">
        <v>30.69</v>
      </c>
    </row>
    <row r="1194" spans="1:4" x14ac:dyDescent="0.25">
      <c r="A1194" s="189" t="s">
        <v>2462</v>
      </c>
      <c r="B1194" s="58" t="s">
        <v>2463</v>
      </c>
      <c r="C1194" s="189" t="s">
        <v>765</v>
      </c>
      <c r="D1194" s="189">
        <v>82.6</v>
      </c>
    </row>
    <row r="1195" spans="1:4" x14ac:dyDescent="0.25">
      <c r="A1195" s="189" t="s">
        <v>2464</v>
      </c>
      <c r="B1195" s="58" t="s">
        <v>2465</v>
      </c>
      <c r="C1195" s="189" t="s">
        <v>710</v>
      </c>
      <c r="D1195" s="189">
        <v>214.36</v>
      </c>
    </row>
    <row r="1196" spans="1:4" x14ac:dyDescent="0.25">
      <c r="A1196" s="189" t="s">
        <v>2466</v>
      </c>
      <c r="B1196" s="58" t="s">
        <v>2467</v>
      </c>
      <c r="C1196" s="189" t="s">
        <v>927</v>
      </c>
      <c r="D1196" s="189">
        <v>232.2</v>
      </c>
    </row>
    <row r="1197" spans="1:4" x14ac:dyDescent="0.25">
      <c r="A1197" s="189" t="s">
        <v>2468</v>
      </c>
      <c r="B1197" s="58" t="s">
        <v>2469</v>
      </c>
      <c r="C1197" s="189" t="s">
        <v>927</v>
      </c>
      <c r="D1197" s="189">
        <v>194.85</v>
      </c>
    </row>
    <row r="1198" spans="1:4" x14ac:dyDescent="0.25">
      <c r="A1198" s="189" t="s">
        <v>2470</v>
      </c>
      <c r="B1198" s="58" t="s">
        <v>2471</v>
      </c>
      <c r="C1198" s="189" t="s">
        <v>1769</v>
      </c>
      <c r="D1198" s="189">
        <v>160.75</v>
      </c>
    </row>
    <row r="1199" spans="1:4" x14ac:dyDescent="0.25">
      <c r="A1199" s="189" t="s">
        <v>2472</v>
      </c>
      <c r="B1199" s="58" t="s">
        <v>2473</v>
      </c>
      <c r="C1199" s="189" t="s">
        <v>1769</v>
      </c>
      <c r="D1199" s="189">
        <v>129.88999999999999</v>
      </c>
    </row>
    <row r="1200" spans="1:4" x14ac:dyDescent="0.25">
      <c r="A1200" s="189" t="s">
        <v>2474</v>
      </c>
      <c r="B1200" s="58" t="s">
        <v>2475</v>
      </c>
      <c r="C1200" s="189" t="s">
        <v>1772</v>
      </c>
      <c r="D1200" s="189">
        <v>160.75</v>
      </c>
    </row>
    <row r="1201" spans="1:4" x14ac:dyDescent="0.25">
      <c r="A1201" s="189" t="s">
        <v>2476</v>
      </c>
      <c r="B1201" s="58" t="s">
        <v>2477</v>
      </c>
      <c r="C1201" s="189" t="s">
        <v>1772</v>
      </c>
      <c r="D1201" s="189">
        <v>129.88999999999999</v>
      </c>
    </row>
    <row r="1202" spans="1:4" x14ac:dyDescent="0.25">
      <c r="A1202" s="189" t="s">
        <v>2478</v>
      </c>
      <c r="B1202" s="58" t="s">
        <v>2479</v>
      </c>
      <c r="C1202" s="189" t="s">
        <v>1772</v>
      </c>
      <c r="D1202" s="189">
        <v>160.75</v>
      </c>
    </row>
    <row r="1203" spans="1:4" x14ac:dyDescent="0.25">
      <c r="A1203" s="189" t="s">
        <v>2480</v>
      </c>
      <c r="B1203" s="58" t="s">
        <v>2481</v>
      </c>
      <c r="C1203" s="189" t="s">
        <v>1772</v>
      </c>
      <c r="D1203" s="189">
        <v>129.88999999999999</v>
      </c>
    </row>
    <row r="1204" spans="1:4" x14ac:dyDescent="0.25">
      <c r="A1204" s="189" t="s">
        <v>2482</v>
      </c>
      <c r="B1204" s="58" t="s">
        <v>2483</v>
      </c>
      <c r="C1204" s="189" t="s">
        <v>927</v>
      </c>
      <c r="D1204" s="189">
        <v>250.06</v>
      </c>
    </row>
    <row r="1205" spans="1:4" x14ac:dyDescent="0.25">
      <c r="A1205" s="189" t="s">
        <v>2484</v>
      </c>
      <c r="B1205" s="58" t="s">
        <v>2485</v>
      </c>
      <c r="C1205" s="189" t="s">
        <v>1769</v>
      </c>
      <c r="D1205" s="189">
        <v>160.75</v>
      </c>
    </row>
    <row r="1206" spans="1:4" x14ac:dyDescent="0.25">
      <c r="A1206" s="189" t="s">
        <v>2486</v>
      </c>
      <c r="B1206" s="58" t="s">
        <v>2487</v>
      </c>
      <c r="C1206" s="189" t="s">
        <v>1769</v>
      </c>
      <c r="D1206" s="189">
        <v>128.96</v>
      </c>
    </row>
    <row r="1207" spans="1:4" x14ac:dyDescent="0.25">
      <c r="A1207" s="189" t="s">
        <v>2488</v>
      </c>
      <c r="B1207" s="58" t="s">
        <v>2489</v>
      </c>
      <c r="C1207" s="189" t="s">
        <v>1772</v>
      </c>
      <c r="D1207" s="189">
        <v>160.75</v>
      </c>
    </row>
    <row r="1208" spans="1:4" x14ac:dyDescent="0.25">
      <c r="A1208" s="189" t="s">
        <v>2490</v>
      </c>
      <c r="B1208" s="58" t="s">
        <v>2491</v>
      </c>
      <c r="C1208" s="189" t="s">
        <v>1772</v>
      </c>
      <c r="D1208" s="189">
        <v>120.3</v>
      </c>
    </row>
    <row r="1209" spans="1:4" x14ac:dyDescent="0.25">
      <c r="A1209" s="189" t="s">
        <v>2492</v>
      </c>
      <c r="B1209" s="58" t="s">
        <v>2493</v>
      </c>
      <c r="C1209" s="189" t="s">
        <v>927</v>
      </c>
      <c r="D1209" s="189">
        <v>329.28</v>
      </c>
    </row>
    <row r="1210" spans="1:4" x14ac:dyDescent="0.25">
      <c r="A1210" s="189" t="s">
        <v>2494</v>
      </c>
      <c r="B1210" s="58" t="s">
        <v>2495</v>
      </c>
      <c r="C1210" s="189" t="s">
        <v>1769</v>
      </c>
      <c r="D1210" s="189">
        <v>142.88999999999999</v>
      </c>
    </row>
    <row r="1211" spans="1:4" x14ac:dyDescent="0.25">
      <c r="A1211" s="189" t="s">
        <v>2496</v>
      </c>
      <c r="B1211" s="58" t="s">
        <v>2497</v>
      </c>
      <c r="C1211" s="189" t="s">
        <v>1772</v>
      </c>
      <c r="D1211" s="189">
        <v>142.88999999999999</v>
      </c>
    </row>
    <row r="1212" spans="1:4" x14ac:dyDescent="0.25">
      <c r="A1212" s="189" t="s">
        <v>2498</v>
      </c>
      <c r="B1212" s="58" t="s">
        <v>2499</v>
      </c>
      <c r="C1212" s="189" t="s">
        <v>1772</v>
      </c>
      <c r="D1212" s="189">
        <v>142.88999999999999</v>
      </c>
    </row>
    <row r="1213" spans="1:4" x14ac:dyDescent="0.25">
      <c r="A1213" s="189" t="s">
        <v>2500</v>
      </c>
      <c r="B1213" s="58" t="s">
        <v>2501</v>
      </c>
      <c r="C1213" s="189" t="s">
        <v>2502</v>
      </c>
      <c r="D1213" s="189">
        <v>357.24</v>
      </c>
    </row>
    <row r="1214" spans="1:4" x14ac:dyDescent="0.25">
      <c r="A1214" s="189" t="s">
        <v>2503</v>
      </c>
      <c r="B1214" s="58" t="s">
        <v>2504</v>
      </c>
      <c r="C1214" s="189" t="s">
        <v>2502</v>
      </c>
      <c r="D1214" s="189">
        <v>893.09</v>
      </c>
    </row>
    <row r="1215" spans="1:4" x14ac:dyDescent="0.25">
      <c r="A1215" s="189" t="s">
        <v>2505</v>
      </c>
      <c r="B1215" s="58" t="s">
        <v>2506</v>
      </c>
      <c r="C1215" s="189" t="s">
        <v>2502</v>
      </c>
      <c r="D1215" s="189">
        <v>1786.21</v>
      </c>
    </row>
    <row r="1216" spans="1:4" x14ac:dyDescent="0.25">
      <c r="A1216" s="189" t="s">
        <v>2507</v>
      </c>
      <c r="B1216" s="58" t="s">
        <v>2508</v>
      </c>
      <c r="C1216" s="189" t="s">
        <v>2502</v>
      </c>
      <c r="D1216" s="189">
        <v>357.24</v>
      </c>
    </row>
    <row r="1217" spans="1:4" x14ac:dyDescent="0.25">
      <c r="A1217" s="189" t="s">
        <v>2509</v>
      </c>
      <c r="B1217" s="58" t="s">
        <v>2510</v>
      </c>
      <c r="C1217" s="189" t="s">
        <v>2502</v>
      </c>
      <c r="D1217" s="189">
        <v>893.09</v>
      </c>
    </row>
    <row r="1218" spans="1:4" x14ac:dyDescent="0.25">
      <c r="A1218" s="189" t="s">
        <v>2511</v>
      </c>
      <c r="B1218" s="58" t="s">
        <v>2512</v>
      </c>
      <c r="C1218" s="189" t="s">
        <v>2502</v>
      </c>
      <c r="D1218" s="189">
        <v>1786.21</v>
      </c>
    </row>
    <row r="1219" spans="1:4" x14ac:dyDescent="0.25">
      <c r="A1219" s="189" t="s">
        <v>2513</v>
      </c>
      <c r="B1219" s="58" t="s">
        <v>2514</v>
      </c>
      <c r="C1219" s="189" t="s">
        <v>927</v>
      </c>
      <c r="D1219" s="189">
        <v>232.2</v>
      </c>
    </row>
    <row r="1220" spans="1:4" x14ac:dyDescent="0.25">
      <c r="A1220" s="189" t="s">
        <v>2515</v>
      </c>
      <c r="B1220" s="58" t="s">
        <v>2516</v>
      </c>
      <c r="C1220" s="189" t="s">
        <v>1769</v>
      </c>
      <c r="D1220" s="189">
        <v>89.31</v>
      </c>
    </row>
    <row r="1221" spans="1:4" x14ac:dyDescent="0.25">
      <c r="A1221" s="189" t="s">
        <v>2517</v>
      </c>
      <c r="B1221" s="58" t="s">
        <v>2518</v>
      </c>
      <c r="C1221" s="189" t="s">
        <v>1772</v>
      </c>
      <c r="D1221" s="189">
        <v>89.31</v>
      </c>
    </row>
    <row r="1222" spans="1:4" ht="30" x14ac:dyDescent="0.25">
      <c r="A1222" s="189" t="s">
        <v>2519</v>
      </c>
      <c r="B1222" s="58" t="s">
        <v>2520</v>
      </c>
      <c r="C1222" s="189" t="s">
        <v>1772</v>
      </c>
      <c r="D1222" s="189">
        <v>89.31</v>
      </c>
    </row>
    <row r="1223" spans="1:4" x14ac:dyDescent="0.25">
      <c r="A1223" s="189" t="s">
        <v>2521</v>
      </c>
      <c r="B1223" s="58" t="s">
        <v>2522</v>
      </c>
      <c r="C1223" s="189" t="s">
        <v>765</v>
      </c>
      <c r="D1223" s="189">
        <v>232.2</v>
      </c>
    </row>
    <row r="1224" spans="1:4" x14ac:dyDescent="0.25">
      <c r="A1224" s="189" t="s">
        <v>2523</v>
      </c>
      <c r="B1224" s="58" t="s">
        <v>2524</v>
      </c>
      <c r="C1224" s="189" t="s">
        <v>927</v>
      </c>
      <c r="D1224" s="189">
        <v>811.91</v>
      </c>
    </row>
    <row r="1225" spans="1:4" ht="30" x14ac:dyDescent="0.25">
      <c r="A1225" s="189" t="s">
        <v>2525</v>
      </c>
      <c r="B1225" s="58" t="s">
        <v>2526</v>
      </c>
      <c r="C1225" s="189" t="s">
        <v>1769</v>
      </c>
      <c r="D1225" s="189">
        <v>811.91</v>
      </c>
    </row>
    <row r="1226" spans="1:4" x14ac:dyDescent="0.25">
      <c r="A1226" s="189" t="s">
        <v>2527</v>
      </c>
      <c r="B1226" s="58" t="s">
        <v>2528</v>
      </c>
      <c r="C1226" s="189" t="s">
        <v>1772</v>
      </c>
      <c r="D1226" s="189">
        <v>811.91</v>
      </c>
    </row>
    <row r="1227" spans="1:4" ht="30" x14ac:dyDescent="0.25">
      <c r="A1227" s="189" t="s">
        <v>2529</v>
      </c>
      <c r="B1227" s="58" t="s">
        <v>2530</v>
      </c>
      <c r="C1227" s="189" t="s">
        <v>1772</v>
      </c>
      <c r="D1227" s="189">
        <v>811.91</v>
      </c>
    </row>
    <row r="1228" spans="1:4" x14ac:dyDescent="0.25">
      <c r="A1228" s="189" t="s">
        <v>2531</v>
      </c>
      <c r="B1228" s="58" t="s">
        <v>2532</v>
      </c>
      <c r="C1228" s="189" t="s">
        <v>765</v>
      </c>
      <c r="D1228" s="189">
        <v>456.28</v>
      </c>
    </row>
    <row r="1229" spans="1:4" x14ac:dyDescent="0.25">
      <c r="A1229" s="189" t="s">
        <v>2533</v>
      </c>
      <c r="B1229" s="58" t="s">
        <v>2534</v>
      </c>
      <c r="C1229" s="189" t="s">
        <v>886</v>
      </c>
      <c r="D1229" s="189">
        <v>13.52</v>
      </c>
    </row>
    <row r="1230" spans="1:4" x14ac:dyDescent="0.25">
      <c r="A1230" s="189" t="s">
        <v>2535</v>
      </c>
      <c r="B1230" s="58" t="s">
        <v>2536</v>
      </c>
      <c r="C1230" s="189" t="s">
        <v>927</v>
      </c>
      <c r="D1230" s="189">
        <v>1412.9</v>
      </c>
    </row>
    <row r="1231" spans="1:4" x14ac:dyDescent="0.25">
      <c r="A1231" s="189" t="s">
        <v>2537</v>
      </c>
      <c r="B1231" s="58" t="s">
        <v>2538</v>
      </c>
      <c r="C1231" s="189" t="s">
        <v>927</v>
      </c>
      <c r="D1231" s="189">
        <v>1569.19</v>
      </c>
    </row>
    <row r="1232" spans="1:4" x14ac:dyDescent="0.25">
      <c r="A1232" s="189" t="s">
        <v>2539</v>
      </c>
      <c r="B1232" s="58" t="s">
        <v>2540</v>
      </c>
      <c r="C1232" s="189" t="s">
        <v>927</v>
      </c>
      <c r="D1232" s="189">
        <v>1725.47</v>
      </c>
    </row>
    <row r="1233" spans="1:4" x14ac:dyDescent="0.25">
      <c r="A1233" s="189" t="s">
        <v>2541</v>
      </c>
      <c r="B1233" s="58" t="s">
        <v>2542</v>
      </c>
      <c r="C1233" s="189" t="s">
        <v>927</v>
      </c>
      <c r="D1233" s="189">
        <v>2288.12</v>
      </c>
    </row>
    <row r="1234" spans="1:4" x14ac:dyDescent="0.25">
      <c r="A1234" s="189" t="s">
        <v>2543</v>
      </c>
      <c r="B1234" s="58" t="s">
        <v>2544</v>
      </c>
      <c r="C1234" s="189" t="s">
        <v>927</v>
      </c>
      <c r="D1234" s="189">
        <v>2488.19</v>
      </c>
    </row>
    <row r="1235" spans="1:4" x14ac:dyDescent="0.25">
      <c r="A1235" s="189" t="s">
        <v>2545</v>
      </c>
      <c r="B1235" s="58" t="s">
        <v>2546</v>
      </c>
      <c r="C1235" s="189" t="s">
        <v>927</v>
      </c>
      <c r="D1235" s="189">
        <v>375.11</v>
      </c>
    </row>
    <row r="1236" spans="1:4" x14ac:dyDescent="0.25">
      <c r="A1236" s="189" t="s">
        <v>2547</v>
      </c>
      <c r="B1236" s="58" t="s">
        <v>2548</v>
      </c>
      <c r="C1236" s="189" t="s">
        <v>927</v>
      </c>
      <c r="D1236" s="189">
        <v>562.65</v>
      </c>
    </row>
    <row r="1237" spans="1:4" x14ac:dyDescent="0.25">
      <c r="A1237" s="189" t="s">
        <v>2549</v>
      </c>
      <c r="B1237" s="58" t="s">
        <v>2550</v>
      </c>
      <c r="C1237" s="189" t="s">
        <v>927</v>
      </c>
      <c r="D1237" s="189">
        <v>875.22</v>
      </c>
    </row>
    <row r="1238" spans="1:4" x14ac:dyDescent="0.25">
      <c r="A1238" s="189" t="s">
        <v>2551</v>
      </c>
      <c r="B1238" s="58" t="s">
        <v>2552</v>
      </c>
      <c r="C1238" s="189" t="s">
        <v>927</v>
      </c>
      <c r="D1238" s="189">
        <v>1125.3</v>
      </c>
    </row>
    <row r="1239" spans="1:4" x14ac:dyDescent="0.25">
      <c r="A1239" s="189" t="s">
        <v>2553</v>
      </c>
      <c r="B1239" s="58" t="s">
        <v>2554</v>
      </c>
      <c r="C1239" s="189" t="s">
        <v>927</v>
      </c>
      <c r="D1239" s="189">
        <v>1500.41</v>
      </c>
    </row>
    <row r="1240" spans="1:4" x14ac:dyDescent="0.25">
      <c r="A1240" s="189" t="s">
        <v>2555</v>
      </c>
      <c r="B1240" s="58" t="s">
        <v>2556</v>
      </c>
      <c r="C1240" s="189" t="s">
        <v>2557</v>
      </c>
      <c r="D1240" s="189">
        <v>71.45</v>
      </c>
    </row>
    <row r="1241" spans="1:4" x14ac:dyDescent="0.25">
      <c r="A1241" s="189" t="s">
        <v>2558</v>
      </c>
      <c r="B1241" s="58" t="s">
        <v>2559</v>
      </c>
      <c r="C1241" s="189" t="s">
        <v>2560</v>
      </c>
      <c r="D1241" s="189">
        <v>17.850000000000001</v>
      </c>
    </row>
    <row r="1242" spans="1:4" x14ac:dyDescent="0.25">
      <c r="A1242" s="189" t="s">
        <v>2561</v>
      </c>
      <c r="B1242" s="58" t="s">
        <v>2562</v>
      </c>
      <c r="C1242" s="189" t="s">
        <v>886</v>
      </c>
      <c r="D1242" s="189">
        <v>13.38</v>
      </c>
    </row>
    <row r="1243" spans="1:4" x14ac:dyDescent="0.25">
      <c r="A1243" s="189" t="s">
        <v>2563</v>
      </c>
      <c r="B1243" s="58" t="s">
        <v>2564</v>
      </c>
      <c r="C1243" s="189" t="s">
        <v>674</v>
      </c>
      <c r="D1243" s="189">
        <v>5.96</v>
      </c>
    </row>
    <row r="1244" spans="1:4" x14ac:dyDescent="0.25">
      <c r="A1244" s="189" t="s">
        <v>2565</v>
      </c>
      <c r="B1244" s="58" t="s">
        <v>2566</v>
      </c>
      <c r="C1244" s="189" t="s">
        <v>927</v>
      </c>
      <c r="D1244" s="189">
        <v>232.2</v>
      </c>
    </row>
    <row r="1245" spans="1:4" x14ac:dyDescent="0.25">
      <c r="A1245" s="189" t="s">
        <v>2567</v>
      </c>
      <c r="B1245" s="58" t="s">
        <v>2568</v>
      </c>
      <c r="C1245" s="189" t="s">
        <v>1775</v>
      </c>
      <c r="D1245" s="189">
        <v>232.2</v>
      </c>
    </row>
    <row r="1246" spans="1:4" x14ac:dyDescent="0.25">
      <c r="A1246" s="189" t="s">
        <v>2569</v>
      </c>
      <c r="B1246" s="58" t="s">
        <v>2570</v>
      </c>
      <c r="C1246" s="189" t="s">
        <v>1769</v>
      </c>
      <c r="D1246" s="189">
        <v>89.31</v>
      </c>
    </row>
    <row r="1247" spans="1:4" x14ac:dyDescent="0.25">
      <c r="A1247" s="189" t="s">
        <v>2571</v>
      </c>
      <c r="B1247" s="58" t="s">
        <v>2572</v>
      </c>
      <c r="C1247" s="189" t="s">
        <v>674</v>
      </c>
      <c r="D1247" s="189">
        <v>28.98</v>
      </c>
    </row>
    <row r="1248" spans="1:4" x14ac:dyDescent="0.25">
      <c r="A1248" s="189" t="s">
        <v>2573</v>
      </c>
      <c r="B1248" s="58" t="s">
        <v>2574</v>
      </c>
      <c r="C1248" s="189" t="s">
        <v>2575</v>
      </c>
      <c r="D1248" s="189">
        <v>281.23</v>
      </c>
    </row>
    <row r="1249" spans="1:4" x14ac:dyDescent="0.25">
      <c r="A1249" s="189" t="s">
        <v>2576</v>
      </c>
      <c r="B1249" s="58" t="s">
        <v>2577</v>
      </c>
      <c r="C1249" s="189" t="s">
        <v>2575</v>
      </c>
      <c r="D1249" s="189">
        <v>392.5</v>
      </c>
    </row>
    <row r="1250" spans="1:4" x14ac:dyDescent="0.25">
      <c r="A1250" s="189" t="s">
        <v>2578</v>
      </c>
      <c r="B1250" s="58" t="s">
        <v>2579</v>
      </c>
      <c r="C1250" s="189" t="s">
        <v>2575</v>
      </c>
      <c r="D1250" s="189">
        <v>329.28</v>
      </c>
    </row>
    <row r="1251" spans="1:4" x14ac:dyDescent="0.25">
      <c r="A1251" s="189" t="s">
        <v>2580</v>
      </c>
      <c r="B1251" s="58" t="s">
        <v>2581</v>
      </c>
      <c r="C1251" s="189" t="s">
        <v>2575</v>
      </c>
      <c r="D1251" s="189">
        <v>221.73</v>
      </c>
    </row>
    <row r="1252" spans="1:4" x14ac:dyDescent="0.25">
      <c r="A1252" s="189" t="s">
        <v>2582</v>
      </c>
      <c r="B1252" s="58" t="s">
        <v>2583</v>
      </c>
      <c r="C1252" s="189" t="s">
        <v>707</v>
      </c>
      <c r="D1252" s="189">
        <v>1169.5999999999999</v>
      </c>
    </row>
    <row r="1253" spans="1:4" x14ac:dyDescent="0.25">
      <c r="A1253" s="189" t="s">
        <v>2584</v>
      </c>
      <c r="B1253" s="58" t="s">
        <v>2585</v>
      </c>
      <c r="C1253" s="189" t="s">
        <v>707</v>
      </c>
      <c r="D1253" s="189">
        <v>3382.36</v>
      </c>
    </row>
    <row r="1254" spans="1:4" x14ac:dyDescent="0.25">
      <c r="A1254" s="189" t="s">
        <v>2586</v>
      </c>
      <c r="B1254" s="58" t="s">
        <v>2587</v>
      </c>
      <c r="C1254" s="189" t="s">
        <v>2588</v>
      </c>
      <c r="D1254" s="189">
        <v>436.76</v>
      </c>
    </row>
    <row r="1255" spans="1:4" x14ac:dyDescent="0.25">
      <c r="A1255" s="189" t="s">
        <v>2589</v>
      </c>
      <c r="B1255" s="58" t="s">
        <v>2590</v>
      </c>
      <c r="C1255" s="189" t="s">
        <v>765</v>
      </c>
      <c r="D1255" s="189">
        <v>71.510000000000005</v>
      </c>
    </row>
    <row r="1256" spans="1:4" ht="30" x14ac:dyDescent="0.25">
      <c r="A1256" s="189" t="s">
        <v>2591</v>
      </c>
      <c r="B1256" s="58" t="s">
        <v>2592</v>
      </c>
      <c r="C1256" s="189" t="s">
        <v>765</v>
      </c>
      <c r="D1256" s="189">
        <v>453.09</v>
      </c>
    </row>
    <row r="1257" spans="1:4" ht="30" x14ac:dyDescent="0.25">
      <c r="A1257" s="189" t="s">
        <v>2593</v>
      </c>
      <c r="B1257" s="58" t="s">
        <v>2594</v>
      </c>
      <c r="C1257" s="189" t="s">
        <v>765</v>
      </c>
      <c r="D1257" s="189">
        <v>321.38</v>
      </c>
    </row>
    <row r="1258" spans="1:4" x14ac:dyDescent="0.25">
      <c r="A1258" s="189" t="s">
        <v>2595</v>
      </c>
      <c r="B1258" s="58" t="s">
        <v>2596</v>
      </c>
      <c r="C1258" s="189" t="s">
        <v>765</v>
      </c>
      <c r="D1258" s="189">
        <v>89.56</v>
      </c>
    </row>
    <row r="1259" spans="1:4" x14ac:dyDescent="0.25">
      <c r="A1259" s="189" t="s">
        <v>2597</v>
      </c>
      <c r="B1259" s="58" t="s">
        <v>2598</v>
      </c>
      <c r="C1259" s="189" t="s">
        <v>765</v>
      </c>
      <c r="D1259" s="189">
        <v>108</v>
      </c>
    </row>
    <row r="1260" spans="1:4" x14ac:dyDescent="0.25">
      <c r="A1260" s="189" t="s">
        <v>2599</v>
      </c>
      <c r="B1260" s="58" t="s">
        <v>2600</v>
      </c>
      <c r="C1260" s="189" t="s">
        <v>765</v>
      </c>
      <c r="D1260" s="189">
        <v>118.54</v>
      </c>
    </row>
    <row r="1261" spans="1:4" x14ac:dyDescent="0.25">
      <c r="A1261" s="189" t="s">
        <v>2601</v>
      </c>
      <c r="B1261" s="58" t="s">
        <v>2602</v>
      </c>
      <c r="C1261" s="189" t="s">
        <v>765</v>
      </c>
      <c r="D1261" s="189">
        <v>86.93</v>
      </c>
    </row>
    <row r="1262" spans="1:4" x14ac:dyDescent="0.25">
      <c r="A1262" s="189" t="s">
        <v>2603</v>
      </c>
      <c r="B1262" s="58" t="s">
        <v>2604</v>
      </c>
      <c r="C1262" s="189" t="s">
        <v>2605</v>
      </c>
      <c r="D1262" s="189">
        <v>44.78</v>
      </c>
    </row>
    <row r="1263" spans="1:4" x14ac:dyDescent="0.25">
      <c r="A1263" s="189" t="s">
        <v>2606</v>
      </c>
      <c r="B1263" s="58" t="s">
        <v>2607</v>
      </c>
      <c r="C1263" s="189" t="s">
        <v>2605</v>
      </c>
      <c r="D1263" s="189">
        <v>65.86</v>
      </c>
    </row>
    <row r="1264" spans="1:4" x14ac:dyDescent="0.25">
      <c r="A1264" s="189" t="s">
        <v>2608</v>
      </c>
      <c r="B1264" s="58" t="s">
        <v>2609</v>
      </c>
      <c r="C1264" s="189" t="s">
        <v>2605</v>
      </c>
      <c r="D1264" s="189">
        <v>81.66</v>
      </c>
    </row>
    <row r="1265" spans="1:4" ht="30" x14ac:dyDescent="0.25">
      <c r="A1265" s="189" t="s">
        <v>2610</v>
      </c>
      <c r="B1265" s="58" t="s">
        <v>2611</v>
      </c>
      <c r="C1265" s="189" t="s">
        <v>886</v>
      </c>
      <c r="D1265" s="189">
        <v>258.16000000000003</v>
      </c>
    </row>
    <row r="1266" spans="1:4" ht="45" x14ac:dyDescent="0.25">
      <c r="A1266" s="189" t="s">
        <v>2612</v>
      </c>
      <c r="B1266" s="58" t="s">
        <v>2613</v>
      </c>
      <c r="C1266" s="189" t="s">
        <v>710</v>
      </c>
      <c r="D1266" s="189">
        <v>243.4</v>
      </c>
    </row>
    <row r="1267" spans="1:4" x14ac:dyDescent="0.25">
      <c r="A1267" s="189" t="s">
        <v>2614</v>
      </c>
      <c r="B1267" s="58" t="s">
        <v>2615</v>
      </c>
      <c r="C1267" s="189" t="s">
        <v>927</v>
      </c>
      <c r="D1267" s="189">
        <v>358.4</v>
      </c>
    </row>
    <row r="1268" spans="1:4" x14ac:dyDescent="0.25">
      <c r="A1268" s="189" t="s">
        <v>2616</v>
      </c>
      <c r="B1268" s="58" t="s">
        <v>2617</v>
      </c>
      <c r="C1268" s="189" t="s">
        <v>2502</v>
      </c>
      <c r="D1268" s="189">
        <v>263.42</v>
      </c>
    </row>
    <row r="1269" spans="1:4" x14ac:dyDescent="0.25">
      <c r="A1269" s="189" t="s">
        <v>2618</v>
      </c>
      <c r="B1269" s="58" t="s">
        <v>2619</v>
      </c>
      <c r="C1269" s="189" t="s">
        <v>765</v>
      </c>
      <c r="D1269" s="189">
        <v>24.76</v>
      </c>
    </row>
    <row r="1270" spans="1:4" x14ac:dyDescent="0.25">
      <c r="A1270" s="189" t="s">
        <v>2620</v>
      </c>
      <c r="B1270" s="58" t="s">
        <v>2621</v>
      </c>
      <c r="C1270" s="189" t="s">
        <v>765</v>
      </c>
      <c r="D1270" s="189">
        <v>37.93</v>
      </c>
    </row>
    <row r="1271" spans="1:4" x14ac:dyDescent="0.25">
      <c r="A1271" s="189" t="s">
        <v>2622</v>
      </c>
      <c r="B1271" s="58" t="s">
        <v>2623</v>
      </c>
      <c r="C1271" s="189" t="s">
        <v>927</v>
      </c>
      <c r="D1271" s="189">
        <v>94.83</v>
      </c>
    </row>
    <row r="1272" spans="1:4" x14ac:dyDescent="0.25">
      <c r="A1272" s="189" t="s">
        <v>2624</v>
      </c>
      <c r="B1272" s="58" t="s">
        <v>2625</v>
      </c>
      <c r="C1272" s="189" t="s">
        <v>886</v>
      </c>
      <c r="D1272" s="189">
        <v>13.17</v>
      </c>
    </row>
    <row r="1273" spans="1:4" x14ac:dyDescent="0.25">
      <c r="A1273" s="189" t="s">
        <v>2626</v>
      </c>
      <c r="B1273" s="58" t="s">
        <v>2627</v>
      </c>
      <c r="C1273" s="189" t="s">
        <v>710</v>
      </c>
      <c r="D1273" s="189">
        <v>42.15</v>
      </c>
    </row>
    <row r="1274" spans="1:4" x14ac:dyDescent="0.25">
      <c r="A1274" s="189" t="s">
        <v>2628</v>
      </c>
      <c r="B1274" s="58" t="s">
        <v>2629</v>
      </c>
      <c r="C1274" s="189" t="s">
        <v>886</v>
      </c>
      <c r="D1274" s="189">
        <v>84.3</v>
      </c>
    </row>
    <row r="1275" spans="1:4" x14ac:dyDescent="0.25">
      <c r="A1275" s="189" t="s">
        <v>2630</v>
      </c>
      <c r="B1275" s="58" t="s">
        <v>2631</v>
      </c>
      <c r="C1275" s="189" t="s">
        <v>710</v>
      </c>
      <c r="D1275" s="189">
        <v>47.42</v>
      </c>
    </row>
    <row r="1276" spans="1:4" ht="30" x14ac:dyDescent="0.25">
      <c r="A1276" s="189" t="s">
        <v>2632</v>
      </c>
      <c r="B1276" s="58" t="s">
        <v>2633</v>
      </c>
      <c r="C1276" s="189" t="s">
        <v>765</v>
      </c>
      <c r="D1276" s="189">
        <v>5.27</v>
      </c>
    </row>
    <row r="1277" spans="1:4" ht="45" x14ac:dyDescent="0.25">
      <c r="A1277" s="189" t="s">
        <v>2634</v>
      </c>
      <c r="B1277" s="58" t="s">
        <v>2635</v>
      </c>
      <c r="C1277" s="189" t="s">
        <v>765</v>
      </c>
      <c r="D1277" s="189">
        <v>21.07</v>
      </c>
    </row>
    <row r="1278" spans="1:4" ht="30" x14ac:dyDescent="0.25">
      <c r="A1278" s="189" t="s">
        <v>2636</v>
      </c>
      <c r="B1278" s="58" t="s">
        <v>2637</v>
      </c>
      <c r="C1278" s="189" t="s">
        <v>765</v>
      </c>
      <c r="D1278" s="189">
        <v>38.99</v>
      </c>
    </row>
    <row r="1279" spans="1:4" ht="30" x14ac:dyDescent="0.25">
      <c r="A1279" s="189" t="s">
        <v>2638</v>
      </c>
      <c r="B1279" s="58" t="s">
        <v>2639</v>
      </c>
      <c r="C1279" s="189" t="s">
        <v>765</v>
      </c>
      <c r="D1279" s="189">
        <v>57.95</v>
      </c>
    </row>
    <row r="1280" spans="1:4" x14ac:dyDescent="0.25">
      <c r="A1280" s="189" t="s">
        <v>2640</v>
      </c>
      <c r="B1280" s="58" t="s">
        <v>2641</v>
      </c>
      <c r="C1280" s="189" t="s">
        <v>765</v>
      </c>
      <c r="D1280" s="189">
        <v>58.48</v>
      </c>
    </row>
    <row r="1281" spans="1:4" x14ac:dyDescent="0.25">
      <c r="A1281" s="189" t="s">
        <v>2642</v>
      </c>
      <c r="B1281" s="58" t="s">
        <v>2643</v>
      </c>
      <c r="C1281" s="189" t="s">
        <v>765</v>
      </c>
      <c r="D1281" s="189">
        <v>53.21</v>
      </c>
    </row>
    <row r="1282" spans="1:4" x14ac:dyDescent="0.25">
      <c r="A1282" s="189" t="s">
        <v>2644</v>
      </c>
      <c r="B1282" s="58" t="s">
        <v>2645</v>
      </c>
      <c r="C1282" s="189" t="s">
        <v>765</v>
      </c>
      <c r="D1282" s="189">
        <v>1.05</v>
      </c>
    </row>
    <row r="1283" spans="1:4" x14ac:dyDescent="0.25">
      <c r="A1283" s="189" t="s">
        <v>2646</v>
      </c>
      <c r="B1283" s="58" t="s">
        <v>2647</v>
      </c>
      <c r="C1283" s="189" t="s">
        <v>674</v>
      </c>
      <c r="D1283" s="189">
        <v>97.47</v>
      </c>
    </row>
    <row r="1284" spans="1:4" x14ac:dyDescent="0.25">
      <c r="A1284" s="189" t="s">
        <v>2648</v>
      </c>
      <c r="B1284" s="58" t="s">
        <v>2649</v>
      </c>
      <c r="C1284" s="189" t="s">
        <v>765</v>
      </c>
      <c r="D1284" s="189">
        <v>13.17</v>
      </c>
    </row>
    <row r="1285" spans="1:4" x14ac:dyDescent="0.25">
      <c r="A1285" s="189" t="s">
        <v>2650</v>
      </c>
      <c r="B1285" s="58" t="s">
        <v>2651</v>
      </c>
      <c r="C1285" s="189" t="s">
        <v>765</v>
      </c>
      <c r="D1285" s="189">
        <v>15.28</v>
      </c>
    </row>
    <row r="1286" spans="1:4" x14ac:dyDescent="0.25">
      <c r="A1286" s="189" t="s">
        <v>2652</v>
      </c>
      <c r="B1286" s="58" t="s">
        <v>2653</v>
      </c>
      <c r="C1286" s="189" t="s">
        <v>710</v>
      </c>
      <c r="D1286" s="189">
        <v>13.17</v>
      </c>
    </row>
    <row r="1287" spans="1:4" x14ac:dyDescent="0.25">
      <c r="A1287" s="189" t="s">
        <v>2654</v>
      </c>
      <c r="B1287" s="58" t="s">
        <v>2655</v>
      </c>
      <c r="C1287" s="189" t="s">
        <v>710</v>
      </c>
      <c r="D1287" s="189">
        <v>52.68</v>
      </c>
    </row>
    <row r="1288" spans="1:4" x14ac:dyDescent="0.25">
      <c r="A1288" s="189" t="s">
        <v>2656</v>
      </c>
      <c r="B1288" s="58" t="s">
        <v>2657</v>
      </c>
      <c r="C1288" s="189" t="s">
        <v>2658</v>
      </c>
      <c r="D1288" s="189">
        <v>1043.1600000000001</v>
      </c>
    </row>
    <row r="1289" spans="1:4" x14ac:dyDescent="0.25">
      <c r="A1289" s="189" t="s">
        <v>2659</v>
      </c>
      <c r="B1289" s="58" t="s">
        <v>2660</v>
      </c>
      <c r="C1289" s="189" t="s">
        <v>2661</v>
      </c>
      <c r="D1289" s="189">
        <v>379.33</v>
      </c>
    </row>
    <row r="1290" spans="1:4" ht="30" x14ac:dyDescent="0.25">
      <c r="A1290" s="189" t="s">
        <v>2662</v>
      </c>
      <c r="B1290" s="58" t="s">
        <v>2663</v>
      </c>
      <c r="C1290" s="189" t="s">
        <v>886</v>
      </c>
      <c r="D1290" s="189">
        <v>163.32</v>
      </c>
    </row>
    <row r="1291" spans="1:4" x14ac:dyDescent="0.25">
      <c r="A1291" s="189" t="s">
        <v>2664</v>
      </c>
      <c r="B1291" s="58" t="s">
        <v>2665</v>
      </c>
      <c r="C1291" s="189" t="s">
        <v>2502</v>
      </c>
      <c r="D1291" s="189">
        <v>68.489999999999995</v>
      </c>
    </row>
    <row r="1292" spans="1:4" ht="30" x14ac:dyDescent="0.25">
      <c r="A1292" s="189" t="s">
        <v>2666</v>
      </c>
      <c r="B1292" s="58" t="s">
        <v>2667</v>
      </c>
      <c r="C1292" s="189" t="s">
        <v>2502</v>
      </c>
      <c r="D1292" s="189">
        <v>84.3</v>
      </c>
    </row>
    <row r="1293" spans="1:4" x14ac:dyDescent="0.25">
      <c r="A1293" s="189" t="s">
        <v>2668</v>
      </c>
      <c r="B1293" s="58" t="s">
        <v>2669</v>
      </c>
      <c r="C1293" s="189" t="s">
        <v>2670</v>
      </c>
      <c r="D1293" s="189">
        <v>68.489999999999995</v>
      </c>
    </row>
    <row r="1294" spans="1:4" ht="30" x14ac:dyDescent="0.25">
      <c r="A1294" s="189" t="s">
        <v>2671</v>
      </c>
      <c r="B1294" s="58" t="s">
        <v>2672</v>
      </c>
      <c r="C1294" s="189" t="s">
        <v>2670</v>
      </c>
      <c r="D1294" s="189">
        <v>115.91</v>
      </c>
    </row>
    <row r="1295" spans="1:4" x14ac:dyDescent="0.25">
      <c r="A1295" s="189" t="s">
        <v>2673</v>
      </c>
      <c r="B1295" s="58" t="s">
        <v>2674</v>
      </c>
      <c r="C1295" s="189" t="s">
        <v>2670</v>
      </c>
      <c r="D1295" s="189">
        <v>105.37</v>
      </c>
    </row>
    <row r="1296" spans="1:4" x14ac:dyDescent="0.25">
      <c r="A1296" s="189" t="s">
        <v>2675</v>
      </c>
      <c r="B1296" s="58" t="s">
        <v>2676</v>
      </c>
      <c r="C1296" s="189" t="s">
        <v>886</v>
      </c>
      <c r="D1296" s="189">
        <v>44.78</v>
      </c>
    </row>
    <row r="1297" spans="1:4" x14ac:dyDescent="0.25">
      <c r="A1297" s="189" t="s">
        <v>2677</v>
      </c>
      <c r="B1297" s="58" t="s">
        <v>2678</v>
      </c>
      <c r="C1297" s="189" t="s">
        <v>886</v>
      </c>
      <c r="D1297" s="189">
        <v>47.42</v>
      </c>
    </row>
    <row r="1298" spans="1:4" x14ac:dyDescent="0.25">
      <c r="A1298" s="189" t="s">
        <v>2679</v>
      </c>
      <c r="B1298" s="58" t="s">
        <v>2680</v>
      </c>
      <c r="C1298" s="189" t="s">
        <v>2681</v>
      </c>
      <c r="D1298" s="189">
        <v>39.51</v>
      </c>
    </row>
    <row r="1299" spans="1:4" x14ac:dyDescent="0.25">
      <c r="A1299" s="189" t="s">
        <v>2682</v>
      </c>
      <c r="B1299" s="58" t="s">
        <v>2683</v>
      </c>
      <c r="C1299" s="189" t="s">
        <v>886</v>
      </c>
      <c r="D1299" s="189">
        <v>81.66</v>
      </c>
    </row>
    <row r="1300" spans="1:4" x14ac:dyDescent="0.25">
      <c r="A1300" s="189" t="s">
        <v>2684</v>
      </c>
      <c r="B1300" s="58" t="s">
        <v>2685</v>
      </c>
      <c r="C1300" s="189" t="s">
        <v>886</v>
      </c>
      <c r="D1300" s="189">
        <v>15.81</v>
      </c>
    </row>
    <row r="1301" spans="1:4" x14ac:dyDescent="0.25">
      <c r="A1301" s="189" t="s">
        <v>2686</v>
      </c>
      <c r="B1301" s="58" t="s">
        <v>2687</v>
      </c>
      <c r="C1301" s="189" t="s">
        <v>765</v>
      </c>
      <c r="D1301" s="189">
        <v>115.08</v>
      </c>
    </row>
    <row r="1302" spans="1:4" x14ac:dyDescent="0.25">
      <c r="A1302" s="189" t="s">
        <v>2688</v>
      </c>
      <c r="B1302" s="58" t="s">
        <v>2689</v>
      </c>
      <c r="C1302" s="189" t="s">
        <v>886</v>
      </c>
      <c r="D1302" s="189">
        <v>105.37</v>
      </c>
    </row>
    <row r="1303" spans="1:4" ht="45" x14ac:dyDescent="0.25">
      <c r="A1303" s="189" t="s">
        <v>2690</v>
      </c>
      <c r="B1303" s="58" t="s">
        <v>2691</v>
      </c>
      <c r="C1303" s="189" t="s">
        <v>886</v>
      </c>
      <c r="D1303" s="189">
        <v>142.25</v>
      </c>
    </row>
    <row r="1304" spans="1:4" ht="45" x14ac:dyDescent="0.25">
      <c r="A1304" s="189" t="s">
        <v>2692</v>
      </c>
      <c r="B1304" s="58" t="s">
        <v>2693</v>
      </c>
      <c r="C1304" s="189" t="s">
        <v>886</v>
      </c>
      <c r="D1304" s="189">
        <v>126.44</v>
      </c>
    </row>
    <row r="1305" spans="1:4" ht="30" x14ac:dyDescent="0.25">
      <c r="A1305" s="189" t="s">
        <v>2694</v>
      </c>
      <c r="B1305" s="58" t="s">
        <v>2695</v>
      </c>
      <c r="C1305" s="189" t="s">
        <v>886</v>
      </c>
      <c r="D1305" s="189">
        <v>114.11</v>
      </c>
    </row>
    <row r="1306" spans="1:4" x14ac:dyDescent="0.25">
      <c r="A1306" s="189" t="s">
        <v>2696</v>
      </c>
      <c r="B1306" s="58" t="s">
        <v>2657</v>
      </c>
      <c r="C1306" s="189" t="s">
        <v>2658</v>
      </c>
      <c r="D1306" s="189">
        <v>1043.1600000000001</v>
      </c>
    </row>
    <row r="1307" spans="1:4" x14ac:dyDescent="0.25">
      <c r="A1307" s="189" t="s">
        <v>2697</v>
      </c>
      <c r="B1307" s="58" t="s">
        <v>2698</v>
      </c>
      <c r="C1307" s="189" t="s">
        <v>674</v>
      </c>
      <c r="D1307" s="189">
        <v>102.74</v>
      </c>
    </row>
    <row r="1308" spans="1:4" ht="45" x14ac:dyDescent="0.25">
      <c r="A1308" s="189" t="s">
        <v>2699</v>
      </c>
      <c r="B1308" s="58" t="s">
        <v>2700</v>
      </c>
      <c r="C1308" s="189" t="s">
        <v>707</v>
      </c>
      <c r="D1308" s="189">
        <v>19168.91</v>
      </c>
    </row>
    <row r="1309" spans="1:4" ht="45" x14ac:dyDescent="0.25">
      <c r="A1309" s="189" t="s">
        <v>2701</v>
      </c>
      <c r="B1309" s="58" t="s">
        <v>2702</v>
      </c>
      <c r="C1309" s="189" t="s">
        <v>707</v>
      </c>
      <c r="D1309" s="189">
        <v>20461.37</v>
      </c>
    </row>
    <row r="1310" spans="1:4" ht="45" x14ac:dyDescent="0.25">
      <c r="A1310" s="189" t="s">
        <v>2703</v>
      </c>
      <c r="B1310" s="58" t="s">
        <v>2704</v>
      </c>
      <c r="C1310" s="189" t="s">
        <v>707</v>
      </c>
      <c r="D1310" s="189">
        <v>21694.400000000001</v>
      </c>
    </row>
    <row r="1311" spans="1:4" ht="45" x14ac:dyDescent="0.25">
      <c r="A1311" s="189" t="s">
        <v>2705</v>
      </c>
      <c r="B1311" s="58" t="s">
        <v>2706</v>
      </c>
      <c r="C1311" s="189" t="s">
        <v>869</v>
      </c>
      <c r="D1311" s="189">
        <v>17070.939999999999</v>
      </c>
    </row>
    <row r="1312" spans="1:4" ht="45" x14ac:dyDescent="0.25">
      <c r="A1312" s="189" t="s">
        <v>2707</v>
      </c>
      <c r="B1312" s="58" t="s">
        <v>2708</v>
      </c>
      <c r="C1312" s="189" t="s">
        <v>869</v>
      </c>
      <c r="D1312" s="189">
        <v>18187.45</v>
      </c>
    </row>
    <row r="1313" spans="1:4" ht="45" x14ac:dyDescent="0.25">
      <c r="A1313" s="189" t="s">
        <v>2709</v>
      </c>
      <c r="B1313" s="58" t="s">
        <v>2710</v>
      </c>
      <c r="C1313" s="189" t="s">
        <v>869</v>
      </c>
      <c r="D1313" s="189">
        <v>19300.87</v>
      </c>
    </row>
    <row r="1314" spans="1:4" x14ac:dyDescent="0.25">
      <c r="A1314" s="189" t="s">
        <v>2711</v>
      </c>
      <c r="B1314" s="58" t="s">
        <v>2712</v>
      </c>
      <c r="C1314" s="189" t="s">
        <v>707</v>
      </c>
      <c r="D1314" s="189">
        <v>2318.13</v>
      </c>
    </row>
    <row r="1315" spans="1:4" x14ac:dyDescent="0.25">
      <c r="A1315" s="189" t="s">
        <v>2713</v>
      </c>
      <c r="B1315" s="58" t="s">
        <v>2714</v>
      </c>
      <c r="C1315" s="189" t="s">
        <v>674</v>
      </c>
      <c r="D1315" s="189">
        <v>42.15</v>
      </c>
    </row>
    <row r="1316" spans="1:4" x14ac:dyDescent="0.25">
      <c r="A1316" s="189" t="s">
        <v>2715</v>
      </c>
      <c r="B1316" s="58" t="s">
        <v>2716</v>
      </c>
      <c r="C1316" s="189" t="s">
        <v>707</v>
      </c>
      <c r="D1316" s="189">
        <v>17784.13</v>
      </c>
    </row>
    <row r="1317" spans="1:4" x14ac:dyDescent="0.25">
      <c r="A1317" s="189" t="s">
        <v>2717</v>
      </c>
      <c r="B1317" s="58" t="s">
        <v>2718</v>
      </c>
      <c r="C1317" s="189" t="s">
        <v>707</v>
      </c>
      <c r="D1317" s="189">
        <v>19931.43</v>
      </c>
    </row>
    <row r="1318" spans="1:4" x14ac:dyDescent="0.25">
      <c r="A1318" s="189" t="s">
        <v>2719</v>
      </c>
      <c r="B1318" s="58" t="s">
        <v>2720</v>
      </c>
      <c r="C1318" s="189" t="s">
        <v>707</v>
      </c>
      <c r="D1318" s="189">
        <v>21751.66</v>
      </c>
    </row>
    <row r="1319" spans="1:4" x14ac:dyDescent="0.25">
      <c r="A1319" s="189" t="s">
        <v>2721</v>
      </c>
      <c r="B1319" s="58" t="s">
        <v>2722</v>
      </c>
      <c r="C1319" s="189" t="s">
        <v>765</v>
      </c>
      <c r="D1319" s="189">
        <v>85.87</v>
      </c>
    </row>
    <row r="1320" spans="1:4" x14ac:dyDescent="0.25">
      <c r="A1320" s="189" t="s">
        <v>2723</v>
      </c>
      <c r="B1320" s="58" t="s">
        <v>2724</v>
      </c>
      <c r="C1320" s="189" t="s">
        <v>765</v>
      </c>
      <c r="D1320" s="189">
        <v>57.37</v>
      </c>
    </row>
    <row r="1321" spans="1:4" x14ac:dyDescent="0.25">
      <c r="A1321" s="189" t="s">
        <v>2725</v>
      </c>
      <c r="B1321" s="58" t="s">
        <v>2726</v>
      </c>
      <c r="C1321" s="189" t="s">
        <v>765</v>
      </c>
      <c r="D1321" s="189">
        <v>25.31</v>
      </c>
    </row>
    <row r="1322" spans="1:4" x14ac:dyDescent="0.25">
      <c r="A1322" s="189" t="s">
        <v>2727</v>
      </c>
      <c r="B1322" s="58" t="s">
        <v>2728</v>
      </c>
      <c r="C1322" s="189" t="s">
        <v>765</v>
      </c>
      <c r="D1322" s="189">
        <v>94.08</v>
      </c>
    </row>
    <row r="1323" spans="1:4" x14ac:dyDescent="0.25">
      <c r="A1323" s="189" t="s">
        <v>2729</v>
      </c>
      <c r="B1323" s="58" t="s">
        <v>2730</v>
      </c>
      <c r="C1323" s="189" t="s">
        <v>755</v>
      </c>
      <c r="D1323" s="189">
        <v>47.04</v>
      </c>
    </row>
    <row r="1324" spans="1:4" x14ac:dyDescent="0.25">
      <c r="A1324" s="189" t="s">
        <v>2731</v>
      </c>
      <c r="B1324" s="58" t="s">
        <v>2732</v>
      </c>
      <c r="C1324" s="189" t="s">
        <v>2733</v>
      </c>
      <c r="D1324" s="189">
        <v>22.94</v>
      </c>
    </row>
    <row r="1325" spans="1:4" x14ac:dyDescent="0.25">
      <c r="A1325" s="189" t="s">
        <v>2734</v>
      </c>
      <c r="B1325" s="58" t="s">
        <v>2735</v>
      </c>
      <c r="C1325" s="189" t="s">
        <v>683</v>
      </c>
      <c r="D1325" s="189">
        <v>133.79</v>
      </c>
    </row>
    <row r="1326" spans="1:4" x14ac:dyDescent="0.25">
      <c r="A1326" s="189" t="s">
        <v>2736</v>
      </c>
      <c r="B1326" s="58" t="s">
        <v>2737</v>
      </c>
      <c r="C1326" s="189" t="s">
        <v>707</v>
      </c>
      <c r="D1326" s="189">
        <v>76.53</v>
      </c>
    </row>
    <row r="1327" spans="1:4" x14ac:dyDescent="0.25">
      <c r="A1327" s="189" t="s">
        <v>2738</v>
      </c>
      <c r="B1327" s="58" t="s">
        <v>2739</v>
      </c>
      <c r="C1327" s="189" t="s">
        <v>765</v>
      </c>
      <c r="D1327" s="189">
        <v>143.44</v>
      </c>
    </row>
    <row r="1328" spans="1:4" x14ac:dyDescent="0.25">
      <c r="A1328" s="189" t="s">
        <v>2740</v>
      </c>
      <c r="B1328" s="58" t="s">
        <v>2741</v>
      </c>
      <c r="C1328" s="189" t="s">
        <v>765</v>
      </c>
      <c r="D1328" s="189">
        <v>30.75</v>
      </c>
    </row>
    <row r="1329" spans="1:4" x14ac:dyDescent="0.25">
      <c r="A1329" s="189" t="s">
        <v>2742</v>
      </c>
      <c r="B1329" s="58" t="s">
        <v>2743</v>
      </c>
      <c r="C1329" s="189" t="s">
        <v>765</v>
      </c>
      <c r="D1329" s="189">
        <v>94.08</v>
      </c>
    </row>
    <row r="1330" spans="1:4" x14ac:dyDescent="0.25">
      <c r="A1330" s="189" t="s">
        <v>2744</v>
      </c>
      <c r="B1330" s="58" t="s">
        <v>2745</v>
      </c>
      <c r="C1330" s="189" t="s">
        <v>657</v>
      </c>
      <c r="D1330" s="189">
        <v>61.84</v>
      </c>
    </row>
    <row r="1331" spans="1:4" x14ac:dyDescent="0.25">
      <c r="A1331" s="189" t="s">
        <v>2746</v>
      </c>
      <c r="B1331" s="58" t="s">
        <v>2747</v>
      </c>
      <c r="C1331" s="189" t="s">
        <v>674</v>
      </c>
      <c r="D1331" s="189">
        <v>89.21</v>
      </c>
    </row>
    <row r="1332" spans="1:4" x14ac:dyDescent="0.25">
      <c r="A1332" s="189" t="s">
        <v>2748</v>
      </c>
      <c r="B1332" s="58" t="s">
        <v>2749</v>
      </c>
      <c r="C1332" s="189" t="s">
        <v>674</v>
      </c>
      <c r="D1332" s="189">
        <v>8.0299999999999994</v>
      </c>
    </row>
    <row r="1333" spans="1:4" x14ac:dyDescent="0.25">
      <c r="A1333" s="189" t="s">
        <v>2750</v>
      </c>
      <c r="B1333" s="58" t="s">
        <v>2751</v>
      </c>
      <c r="C1333" s="189" t="s">
        <v>707</v>
      </c>
      <c r="D1333" s="189">
        <v>204.27</v>
      </c>
    </row>
    <row r="1334" spans="1:4" x14ac:dyDescent="0.25">
      <c r="A1334" s="189" t="s">
        <v>2752</v>
      </c>
      <c r="B1334" s="58" t="s">
        <v>2753</v>
      </c>
      <c r="C1334" s="189" t="s">
        <v>707</v>
      </c>
      <c r="D1334" s="189">
        <v>288.19</v>
      </c>
    </row>
    <row r="1335" spans="1:4" x14ac:dyDescent="0.25">
      <c r="A1335" s="189" t="s">
        <v>2754</v>
      </c>
      <c r="B1335" s="58" t="s">
        <v>2755</v>
      </c>
      <c r="C1335" s="189" t="s">
        <v>707</v>
      </c>
      <c r="D1335" s="189">
        <v>427.6</v>
      </c>
    </row>
    <row r="1336" spans="1:4" x14ac:dyDescent="0.25">
      <c r="A1336" s="189" t="s">
        <v>2756</v>
      </c>
      <c r="B1336" s="58" t="s">
        <v>2757</v>
      </c>
      <c r="C1336" s="189" t="s">
        <v>765</v>
      </c>
      <c r="D1336" s="189">
        <v>63.32</v>
      </c>
    </row>
    <row r="1337" spans="1:4" ht="30" x14ac:dyDescent="0.25">
      <c r="A1337" s="189" t="s">
        <v>2758</v>
      </c>
      <c r="B1337" s="58" t="s">
        <v>2759</v>
      </c>
      <c r="C1337" s="189" t="s">
        <v>765</v>
      </c>
      <c r="D1337" s="189">
        <v>369.1</v>
      </c>
    </row>
    <row r="1338" spans="1:4" x14ac:dyDescent="0.25">
      <c r="A1338" s="189" t="s">
        <v>2760</v>
      </c>
      <c r="B1338" s="58" t="s">
        <v>2761</v>
      </c>
      <c r="C1338" s="189" t="s">
        <v>765</v>
      </c>
      <c r="D1338" s="189">
        <v>998.97</v>
      </c>
    </row>
    <row r="1339" spans="1:4" x14ac:dyDescent="0.25">
      <c r="A1339" s="189" t="s">
        <v>2762</v>
      </c>
      <c r="B1339" s="58" t="s">
        <v>2763</v>
      </c>
      <c r="C1339" s="189" t="s">
        <v>765</v>
      </c>
      <c r="D1339" s="189">
        <v>536.59</v>
      </c>
    </row>
    <row r="1340" spans="1:4" ht="30" x14ac:dyDescent="0.25">
      <c r="A1340" s="189" t="s">
        <v>2764</v>
      </c>
      <c r="B1340" s="58" t="s">
        <v>2765</v>
      </c>
      <c r="C1340" s="189" t="s">
        <v>707</v>
      </c>
      <c r="D1340" s="189">
        <v>133</v>
      </c>
    </row>
    <row r="1341" spans="1:4" ht="30" x14ac:dyDescent="0.25">
      <c r="A1341" s="189" t="s">
        <v>2766</v>
      </c>
      <c r="B1341" s="58" t="s">
        <v>2767</v>
      </c>
      <c r="C1341" s="189" t="s">
        <v>707</v>
      </c>
      <c r="D1341" s="189">
        <v>172.32</v>
      </c>
    </row>
    <row r="1342" spans="1:4" ht="30" x14ac:dyDescent="0.25">
      <c r="A1342" s="189" t="s">
        <v>2768</v>
      </c>
      <c r="B1342" s="58" t="s">
        <v>2769</v>
      </c>
      <c r="C1342" s="189" t="s">
        <v>707</v>
      </c>
      <c r="D1342" s="189">
        <v>299.06</v>
      </c>
    </row>
    <row r="1343" spans="1:4" ht="30" x14ac:dyDescent="0.25">
      <c r="A1343" s="189" t="s">
        <v>2770</v>
      </c>
      <c r="B1343" s="58" t="s">
        <v>2771</v>
      </c>
      <c r="C1343" s="189" t="s">
        <v>707</v>
      </c>
      <c r="D1343" s="189">
        <v>144.76</v>
      </c>
    </row>
    <row r="1344" spans="1:4" ht="30" x14ac:dyDescent="0.25">
      <c r="A1344" s="189" t="s">
        <v>2772</v>
      </c>
      <c r="B1344" s="58" t="s">
        <v>2773</v>
      </c>
      <c r="C1344" s="189" t="s">
        <v>707</v>
      </c>
      <c r="D1344" s="189">
        <v>411.02</v>
      </c>
    </row>
    <row r="1345" spans="1:4" x14ac:dyDescent="0.25">
      <c r="A1345" s="189" t="s">
        <v>2774</v>
      </c>
      <c r="B1345" s="58" t="s">
        <v>2775</v>
      </c>
      <c r="C1345" s="189" t="s">
        <v>765</v>
      </c>
      <c r="D1345" s="189">
        <v>21.8</v>
      </c>
    </row>
    <row r="1346" spans="1:4" x14ac:dyDescent="0.25">
      <c r="A1346" s="189" t="s">
        <v>2776</v>
      </c>
      <c r="B1346" s="58" t="s">
        <v>2777</v>
      </c>
      <c r="C1346" s="189" t="s">
        <v>674</v>
      </c>
      <c r="D1346" s="189">
        <v>194.55</v>
      </c>
    </row>
    <row r="1347" spans="1:4" x14ac:dyDescent="0.25">
      <c r="A1347" s="189" t="s">
        <v>2778</v>
      </c>
      <c r="B1347" s="58" t="s">
        <v>2779</v>
      </c>
      <c r="C1347" s="189" t="s">
        <v>765</v>
      </c>
      <c r="D1347" s="189">
        <v>1764.02</v>
      </c>
    </row>
    <row r="1348" spans="1:4" x14ac:dyDescent="0.25">
      <c r="A1348" s="189" t="s">
        <v>2780</v>
      </c>
      <c r="B1348" s="58" t="s">
        <v>2781</v>
      </c>
      <c r="C1348" s="189" t="s">
        <v>765</v>
      </c>
      <c r="D1348" s="189">
        <v>238.71</v>
      </c>
    </row>
    <row r="1349" spans="1:4" x14ac:dyDescent="0.25">
      <c r="A1349" s="189" t="s">
        <v>2782</v>
      </c>
      <c r="B1349" s="58" t="s">
        <v>2783</v>
      </c>
      <c r="C1349" s="189" t="s">
        <v>886</v>
      </c>
      <c r="D1349" s="189">
        <v>24.63</v>
      </c>
    </row>
    <row r="1350" spans="1:4" x14ac:dyDescent="0.25">
      <c r="A1350" s="189" t="s">
        <v>2784</v>
      </c>
      <c r="B1350" s="58" t="s">
        <v>2785</v>
      </c>
      <c r="C1350" s="189" t="s">
        <v>886</v>
      </c>
      <c r="D1350" s="189">
        <v>21.7</v>
      </c>
    </row>
    <row r="1351" spans="1:4" x14ac:dyDescent="0.25">
      <c r="A1351" s="189" t="s">
        <v>2786</v>
      </c>
      <c r="B1351" s="58" t="s">
        <v>2787</v>
      </c>
      <c r="C1351" s="189" t="s">
        <v>765</v>
      </c>
      <c r="D1351" s="189">
        <v>7.82</v>
      </c>
    </row>
    <row r="1352" spans="1:4" x14ac:dyDescent="0.25">
      <c r="A1352" s="189" t="s">
        <v>2788</v>
      </c>
      <c r="B1352" s="58" t="s">
        <v>2789</v>
      </c>
      <c r="C1352" s="189" t="s">
        <v>886</v>
      </c>
      <c r="D1352" s="189">
        <v>21.45</v>
      </c>
    </row>
    <row r="1353" spans="1:4" x14ac:dyDescent="0.25">
      <c r="A1353" s="189" t="s">
        <v>2790</v>
      </c>
      <c r="B1353" s="58" t="s">
        <v>2791</v>
      </c>
      <c r="C1353" s="189" t="s">
        <v>886</v>
      </c>
      <c r="D1353" s="189">
        <v>47.6</v>
      </c>
    </row>
    <row r="1354" spans="1:4" x14ac:dyDescent="0.25">
      <c r="A1354" s="189" t="s">
        <v>2792</v>
      </c>
      <c r="B1354" s="58" t="s">
        <v>2793</v>
      </c>
      <c r="C1354" s="189" t="s">
        <v>886</v>
      </c>
      <c r="D1354" s="189">
        <v>21.45</v>
      </c>
    </row>
    <row r="1355" spans="1:4" x14ac:dyDescent="0.25">
      <c r="A1355" s="189" t="s">
        <v>2794</v>
      </c>
      <c r="B1355" s="58" t="s">
        <v>2795</v>
      </c>
      <c r="C1355" s="189" t="s">
        <v>886</v>
      </c>
      <c r="D1355" s="189">
        <v>30.15</v>
      </c>
    </row>
    <row r="1356" spans="1:4" x14ac:dyDescent="0.25">
      <c r="A1356" s="189" t="s">
        <v>2796</v>
      </c>
      <c r="B1356" s="58" t="s">
        <v>2797</v>
      </c>
      <c r="C1356" s="189" t="s">
        <v>886</v>
      </c>
      <c r="D1356" s="189">
        <v>22.59</v>
      </c>
    </row>
    <row r="1357" spans="1:4" x14ac:dyDescent="0.25">
      <c r="A1357" s="189" t="s">
        <v>2798</v>
      </c>
      <c r="B1357" s="58" t="s">
        <v>2799</v>
      </c>
      <c r="C1357" s="189" t="s">
        <v>765</v>
      </c>
      <c r="D1357" s="189">
        <v>50.93</v>
      </c>
    </row>
    <row r="1358" spans="1:4" x14ac:dyDescent="0.25">
      <c r="A1358" s="189" t="s">
        <v>2800</v>
      </c>
      <c r="B1358" s="58" t="s">
        <v>2801</v>
      </c>
      <c r="C1358" s="189" t="s">
        <v>886</v>
      </c>
      <c r="D1358" s="189">
        <v>101.43</v>
      </c>
    </row>
    <row r="1359" spans="1:4" x14ac:dyDescent="0.25">
      <c r="A1359" s="189" t="s">
        <v>2802</v>
      </c>
      <c r="B1359" s="58" t="s">
        <v>2803</v>
      </c>
      <c r="C1359" s="189" t="s">
        <v>886</v>
      </c>
      <c r="D1359" s="189">
        <v>23.27</v>
      </c>
    </row>
    <row r="1360" spans="1:4" x14ac:dyDescent="0.25">
      <c r="A1360" s="189" t="s">
        <v>2804</v>
      </c>
      <c r="B1360" s="58" t="s">
        <v>2805</v>
      </c>
      <c r="C1360" s="189" t="s">
        <v>886</v>
      </c>
      <c r="D1360" s="189">
        <v>22.66</v>
      </c>
    </row>
    <row r="1361" spans="1:4" ht="30" x14ac:dyDescent="0.25">
      <c r="A1361" s="189" t="s">
        <v>2806</v>
      </c>
      <c r="B1361" s="58" t="s">
        <v>2807</v>
      </c>
      <c r="C1361" s="189" t="s">
        <v>674</v>
      </c>
      <c r="D1361" s="189">
        <v>101.6</v>
      </c>
    </row>
    <row r="1362" spans="1:4" x14ac:dyDescent="0.25">
      <c r="A1362" s="189" t="s">
        <v>2808</v>
      </c>
      <c r="B1362" s="58" t="s">
        <v>2809</v>
      </c>
      <c r="C1362" s="189" t="s">
        <v>674</v>
      </c>
      <c r="D1362" s="189">
        <v>37.03</v>
      </c>
    </row>
    <row r="1363" spans="1:4" x14ac:dyDescent="0.25">
      <c r="A1363" s="189" t="s">
        <v>2810</v>
      </c>
      <c r="B1363" s="58" t="s">
        <v>2811</v>
      </c>
      <c r="C1363" s="189" t="s">
        <v>674</v>
      </c>
      <c r="D1363" s="189">
        <v>42.84</v>
      </c>
    </row>
    <row r="1364" spans="1:4" x14ac:dyDescent="0.25">
      <c r="A1364" s="189" t="s">
        <v>2812</v>
      </c>
      <c r="B1364" s="58" t="s">
        <v>2813</v>
      </c>
      <c r="C1364" s="189" t="s">
        <v>765</v>
      </c>
      <c r="D1364" s="189">
        <v>72.040000000000006</v>
      </c>
    </row>
    <row r="1365" spans="1:4" x14ac:dyDescent="0.25">
      <c r="A1365" s="189" t="s">
        <v>2814</v>
      </c>
      <c r="B1365" s="58" t="s">
        <v>2815</v>
      </c>
      <c r="C1365" s="189" t="s">
        <v>765</v>
      </c>
      <c r="D1365" s="189">
        <v>25.04</v>
      </c>
    </row>
    <row r="1366" spans="1:4" x14ac:dyDescent="0.25">
      <c r="A1366" s="189" t="s">
        <v>2816</v>
      </c>
      <c r="B1366" s="58" t="s">
        <v>2817</v>
      </c>
      <c r="C1366" s="189" t="s">
        <v>2818</v>
      </c>
      <c r="D1366" s="189">
        <v>21.53</v>
      </c>
    </row>
    <row r="1367" spans="1:4" x14ac:dyDescent="0.25">
      <c r="A1367" s="189" t="s">
        <v>2819</v>
      </c>
      <c r="B1367" s="58" t="s">
        <v>2820</v>
      </c>
      <c r="C1367" s="189" t="s">
        <v>2818</v>
      </c>
      <c r="D1367" s="189">
        <v>21.53</v>
      </c>
    </row>
    <row r="1368" spans="1:4" x14ac:dyDescent="0.25">
      <c r="A1368" s="189" t="s">
        <v>2821</v>
      </c>
      <c r="B1368" s="58" t="s">
        <v>2822</v>
      </c>
      <c r="C1368" s="189" t="s">
        <v>2818</v>
      </c>
      <c r="D1368" s="189">
        <v>23.67</v>
      </c>
    </row>
    <row r="1369" spans="1:4" x14ac:dyDescent="0.25">
      <c r="A1369" s="189" t="s">
        <v>2823</v>
      </c>
      <c r="B1369" s="58" t="s">
        <v>2824</v>
      </c>
      <c r="C1369" s="189" t="s">
        <v>2818</v>
      </c>
      <c r="D1369" s="189">
        <v>28.25</v>
      </c>
    </row>
    <row r="1370" spans="1:4" x14ac:dyDescent="0.25">
      <c r="A1370" s="189" t="s">
        <v>2825</v>
      </c>
      <c r="B1370" s="58" t="s">
        <v>2826</v>
      </c>
      <c r="C1370" s="189" t="s">
        <v>2818</v>
      </c>
      <c r="D1370" s="189">
        <v>24.5</v>
      </c>
    </row>
    <row r="1371" spans="1:4" ht="30" x14ac:dyDescent="0.25">
      <c r="A1371" s="189" t="s">
        <v>2827</v>
      </c>
      <c r="B1371" s="58" t="s">
        <v>2828</v>
      </c>
      <c r="C1371" s="189" t="s">
        <v>2818</v>
      </c>
      <c r="D1371" s="189">
        <v>40</v>
      </c>
    </row>
    <row r="1372" spans="1:4" ht="30" x14ac:dyDescent="0.25">
      <c r="A1372" s="189" t="s">
        <v>2829</v>
      </c>
      <c r="B1372" s="58" t="s">
        <v>2830</v>
      </c>
      <c r="C1372" s="189" t="s">
        <v>2818</v>
      </c>
      <c r="D1372" s="189">
        <v>73.34</v>
      </c>
    </row>
    <row r="1373" spans="1:4" ht="30" x14ac:dyDescent="0.25">
      <c r="A1373" s="189" t="s">
        <v>2831</v>
      </c>
      <c r="B1373" s="58" t="s">
        <v>2832</v>
      </c>
      <c r="C1373" s="189" t="s">
        <v>674</v>
      </c>
      <c r="D1373" s="189">
        <v>186.38</v>
      </c>
    </row>
    <row r="1374" spans="1:4" ht="30" x14ac:dyDescent="0.25">
      <c r="A1374" s="189" t="s">
        <v>2833</v>
      </c>
      <c r="B1374" s="58" t="s">
        <v>2834</v>
      </c>
      <c r="C1374" s="189" t="s">
        <v>674</v>
      </c>
      <c r="D1374" s="189">
        <v>213.39</v>
      </c>
    </row>
    <row r="1375" spans="1:4" ht="30" x14ac:dyDescent="0.25">
      <c r="A1375" s="189" t="s">
        <v>2835</v>
      </c>
      <c r="B1375" s="58" t="s">
        <v>2836</v>
      </c>
      <c r="C1375" s="189" t="s">
        <v>674</v>
      </c>
      <c r="D1375" s="189">
        <v>184.01</v>
      </c>
    </row>
    <row r="1376" spans="1:4" ht="30" x14ac:dyDescent="0.25">
      <c r="A1376" s="189" t="s">
        <v>2837</v>
      </c>
      <c r="B1376" s="58" t="s">
        <v>2838</v>
      </c>
      <c r="C1376" s="189" t="s">
        <v>886</v>
      </c>
      <c r="D1376" s="189">
        <v>132.77000000000001</v>
      </c>
    </row>
    <row r="1377" spans="1:4" ht="30" x14ac:dyDescent="0.25">
      <c r="A1377" s="189" t="s">
        <v>2839</v>
      </c>
      <c r="B1377" s="58" t="s">
        <v>2840</v>
      </c>
      <c r="C1377" s="189" t="s">
        <v>886</v>
      </c>
      <c r="D1377" s="189">
        <v>175.44</v>
      </c>
    </row>
    <row r="1378" spans="1:4" ht="30" x14ac:dyDescent="0.25">
      <c r="A1378" s="189" t="s">
        <v>2841</v>
      </c>
      <c r="B1378" s="58" t="s">
        <v>2842</v>
      </c>
      <c r="C1378" s="189" t="s">
        <v>886</v>
      </c>
      <c r="D1378" s="189">
        <v>145.41</v>
      </c>
    </row>
    <row r="1379" spans="1:4" x14ac:dyDescent="0.25">
      <c r="A1379" s="189" t="s">
        <v>2843</v>
      </c>
      <c r="B1379" s="58" t="s">
        <v>2844</v>
      </c>
      <c r="C1379" s="189" t="s">
        <v>886</v>
      </c>
      <c r="D1379" s="189">
        <v>33.83</v>
      </c>
    </row>
    <row r="1380" spans="1:4" ht="30" x14ac:dyDescent="0.25">
      <c r="A1380" s="189" t="s">
        <v>2845</v>
      </c>
      <c r="B1380" s="58" t="s">
        <v>2846</v>
      </c>
      <c r="C1380" s="189" t="s">
        <v>886</v>
      </c>
      <c r="D1380" s="189">
        <v>63.22</v>
      </c>
    </row>
    <row r="1381" spans="1:4" ht="30" x14ac:dyDescent="0.25">
      <c r="A1381" s="189" t="s">
        <v>2847</v>
      </c>
      <c r="B1381" s="58" t="s">
        <v>2848</v>
      </c>
      <c r="C1381" s="189" t="s">
        <v>886</v>
      </c>
      <c r="D1381" s="189">
        <v>116.43</v>
      </c>
    </row>
    <row r="1382" spans="1:4" x14ac:dyDescent="0.25">
      <c r="A1382" s="189" t="s">
        <v>2849</v>
      </c>
      <c r="B1382" s="58" t="s">
        <v>2850</v>
      </c>
      <c r="C1382" s="189" t="s">
        <v>765</v>
      </c>
      <c r="D1382" s="189">
        <v>56.33</v>
      </c>
    </row>
    <row r="1383" spans="1:4" x14ac:dyDescent="0.25">
      <c r="A1383" s="189" t="s">
        <v>2851</v>
      </c>
      <c r="B1383" s="58" t="s">
        <v>2852</v>
      </c>
      <c r="C1383" s="189" t="s">
        <v>765</v>
      </c>
      <c r="D1383" s="189">
        <v>57.95</v>
      </c>
    </row>
    <row r="1384" spans="1:4" x14ac:dyDescent="0.25">
      <c r="A1384" s="189" t="s">
        <v>2853</v>
      </c>
      <c r="B1384" s="58" t="s">
        <v>2854</v>
      </c>
      <c r="C1384" s="189" t="s">
        <v>674</v>
      </c>
      <c r="D1384" s="189">
        <v>30.87</v>
      </c>
    </row>
    <row r="1385" spans="1:4" ht="30" x14ac:dyDescent="0.25">
      <c r="A1385" s="189" t="s">
        <v>2855</v>
      </c>
      <c r="B1385" s="58" t="s">
        <v>2856</v>
      </c>
      <c r="C1385" s="189" t="s">
        <v>674</v>
      </c>
      <c r="D1385" s="189">
        <v>42.15</v>
      </c>
    </row>
    <row r="1386" spans="1:4" x14ac:dyDescent="0.25">
      <c r="A1386" s="189" t="s">
        <v>2857</v>
      </c>
      <c r="B1386" s="58" t="s">
        <v>2858</v>
      </c>
      <c r="C1386" s="189" t="s">
        <v>886</v>
      </c>
      <c r="D1386" s="189">
        <v>15.81</v>
      </c>
    </row>
    <row r="1387" spans="1:4" x14ac:dyDescent="0.25">
      <c r="A1387" s="189" t="s">
        <v>2859</v>
      </c>
      <c r="B1387" s="58" t="s">
        <v>2860</v>
      </c>
      <c r="C1387" s="189" t="s">
        <v>674</v>
      </c>
      <c r="D1387" s="189">
        <v>68.489999999999995</v>
      </c>
    </row>
    <row r="1388" spans="1:4" x14ac:dyDescent="0.25">
      <c r="A1388" s="189" t="s">
        <v>2861</v>
      </c>
      <c r="B1388" s="58" t="s">
        <v>2862</v>
      </c>
      <c r="C1388" s="189" t="s">
        <v>886</v>
      </c>
      <c r="D1388" s="189">
        <v>16</v>
      </c>
    </row>
    <row r="1389" spans="1:4" ht="45" x14ac:dyDescent="0.25">
      <c r="A1389" s="189" t="s">
        <v>2863</v>
      </c>
      <c r="B1389" s="58" t="s">
        <v>2864</v>
      </c>
      <c r="C1389" s="189" t="s">
        <v>674</v>
      </c>
      <c r="D1389" s="189">
        <v>204.94</v>
      </c>
    </row>
    <row r="1390" spans="1:4" ht="45" x14ac:dyDescent="0.25">
      <c r="A1390" s="189" t="s">
        <v>2865</v>
      </c>
      <c r="B1390" s="58" t="s">
        <v>2866</v>
      </c>
      <c r="C1390" s="189" t="s">
        <v>674</v>
      </c>
      <c r="D1390" s="189">
        <v>202.84</v>
      </c>
    </row>
    <row r="1391" spans="1:4" x14ac:dyDescent="0.25">
      <c r="A1391" s="189" t="s">
        <v>2867</v>
      </c>
      <c r="B1391" s="58" t="s">
        <v>2868</v>
      </c>
      <c r="C1391" s="189" t="s">
        <v>886</v>
      </c>
      <c r="D1391" s="189">
        <v>80.08</v>
      </c>
    </row>
    <row r="1392" spans="1:4" ht="30" x14ac:dyDescent="0.25">
      <c r="A1392" s="189" t="s">
        <v>2869</v>
      </c>
      <c r="B1392" s="58" t="s">
        <v>2870</v>
      </c>
      <c r="C1392" s="189" t="s">
        <v>1441</v>
      </c>
      <c r="D1392" s="189">
        <v>37.44</v>
      </c>
    </row>
    <row r="1393" spans="1:4" x14ac:dyDescent="0.25">
      <c r="A1393" s="189" t="s">
        <v>2871</v>
      </c>
      <c r="B1393" s="58" t="s">
        <v>2872</v>
      </c>
      <c r="C1393" s="189" t="s">
        <v>765</v>
      </c>
      <c r="D1393" s="189">
        <v>158.05000000000001</v>
      </c>
    </row>
    <row r="1394" spans="1:4" ht="30" x14ac:dyDescent="0.25">
      <c r="A1394" s="189" t="s">
        <v>2873</v>
      </c>
      <c r="B1394" s="58" t="s">
        <v>2874</v>
      </c>
      <c r="C1394" s="189" t="s">
        <v>765</v>
      </c>
      <c r="D1394" s="189">
        <v>25.11</v>
      </c>
    </row>
    <row r="1395" spans="1:4" x14ac:dyDescent="0.25">
      <c r="A1395" s="189" t="s">
        <v>2875</v>
      </c>
      <c r="B1395" s="58" t="s">
        <v>2876</v>
      </c>
      <c r="C1395" s="189" t="s">
        <v>765</v>
      </c>
      <c r="D1395" s="189">
        <v>368.79</v>
      </c>
    </row>
    <row r="1396" spans="1:4" x14ac:dyDescent="0.25">
      <c r="A1396" s="189" t="s">
        <v>2877</v>
      </c>
      <c r="B1396" s="58" t="s">
        <v>2878</v>
      </c>
      <c r="C1396" s="189" t="s">
        <v>765</v>
      </c>
      <c r="D1396" s="189">
        <v>72.44</v>
      </c>
    </row>
    <row r="1397" spans="1:4" x14ac:dyDescent="0.25">
      <c r="A1397" s="189" t="s">
        <v>2879</v>
      </c>
      <c r="B1397" s="58" t="s">
        <v>2880</v>
      </c>
      <c r="C1397" s="189" t="s">
        <v>707</v>
      </c>
      <c r="D1397" s="189">
        <v>969.4</v>
      </c>
    </row>
    <row r="1398" spans="1:4" x14ac:dyDescent="0.25">
      <c r="A1398" s="189" t="s">
        <v>2881</v>
      </c>
      <c r="B1398" s="58" t="s">
        <v>2882</v>
      </c>
      <c r="C1398" s="189" t="s">
        <v>886</v>
      </c>
      <c r="D1398" s="189">
        <v>23.67</v>
      </c>
    </row>
    <row r="1399" spans="1:4" x14ac:dyDescent="0.25">
      <c r="A1399" s="189" t="s">
        <v>2883</v>
      </c>
      <c r="B1399" s="58" t="s">
        <v>2884</v>
      </c>
      <c r="C1399" s="189" t="s">
        <v>674</v>
      </c>
      <c r="D1399" s="189">
        <v>90.84</v>
      </c>
    </row>
    <row r="1400" spans="1:4" x14ac:dyDescent="0.25">
      <c r="A1400" s="189" t="s">
        <v>2885</v>
      </c>
      <c r="B1400" s="58" t="s">
        <v>2886</v>
      </c>
      <c r="C1400" s="189" t="s">
        <v>765</v>
      </c>
      <c r="D1400" s="189">
        <v>73.59</v>
      </c>
    </row>
    <row r="1401" spans="1:4" x14ac:dyDescent="0.25">
      <c r="A1401" s="189" t="s">
        <v>2887</v>
      </c>
      <c r="B1401" s="58" t="s">
        <v>2888</v>
      </c>
      <c r="C1401" s="189" t="s">
        <v>674</v>
      </c>
      <c r="D1401" s="189">
        <v>79.03</v>
      </c>
    </row>
    <row r="1402" spans="1:4" x14ac:dyDescent="0.25">
      <c r="A1402" s="189" t="s">
        <v>2889</v>
      </c>
      <c r="B1402" s="58" t="s">
        <v>2890</v>
      </c>
      <c r="C1402" s="189" t="s">
        <v>674</v>
      </c>
      <c r="D1402" s="189">
        <v>193.88</v>
      </c>
    </row>
    <row r="1403" spans="1:4" x14ac:dyDescent="0.25">
      <c r="A1403" s="189" t="s">
        <v>2891</v>
      </c>
      <c r="B1403" s="58" t="s">
        <v>2892</v>
      </c>
      <c r="C1403" s="189" t="s">
        <v>674</v>
      </c>
      <c r="D1403" s="189">
        <v>212.85</v>
      </c>
    </row>
    <row r="1404" spans="1:4" x14ac:dyDescent="0.25">
      <c r="A1404" s="189" t="s">
        <v>2893</v>
      </c>
      <c r="B1404" s="58" t="s">
        <v>2894</v>
      </c>
      <c r="C1404" s="189" t="s">
        <v>886</v>
      </c>
      <c r="D1404" s="189">
        <v>53.74</v>
      </c>
    </row>
    <row r="1405" spans="1:4" x14ac:dyDescent="0.25">
      <c r="A1405" s="189" t="s">
        <v>2895</v>
      </c>
      <c r="B1405" s="58" t="s">
        <v>2896</v>
      </c>
      <c r="C1405" s="189" t="s">
        <v>886</v>
      </c>
      <c r="D1405" s="189">
        <v>139.04</v>
      </c>
    </row>
    <row r="1406" spans="1:4" x14ac:dyDescent="0.25">
      <c r="A1406" s="189" t="s">
        <v>2897</v>
      </c>
      <c r="B1406" s="58" t="s">
        <v>2898</v>
      </c>
      <c r="C1406" s="189" t="s">
        <v>886</v>
      </c>
      <c r="D1406" s="189">
        <v>161.78</v>
      </c>
    </row>
    <row r="1407" spans="1:4" x14ac:dyDescent="0.25">
      <c r="A1407" s="189" t="s">
        <v>2899</v>
      </c>
      <c r="B1407" s="58" t="s">
        <v>2900</v>
      </c>
      <c r="C1407" s="189" t="s">
        <v>886</v>
      </c>
      <c r="D1407" s="189">
        <v>76.92</v>
      </c>
    </row>
    <row r="1408" spans="1:4" x14ac:dyDescent="0.25">
      <c r="A1408" s="189" t="s">
        <v>2901</v>
      </c>
      <c r="B1408" s="58" t="s">
        <v>2902</v>
      </c>
      <c r="C1408" s="189" t="s">
        <v>886</v>
      </c>
      <c r="D1408" s="189">
        <v>76.92</v>
      </c>
    </row>
    <row r="1409" spans="1:4" x14ac:dyDescent="0.25">
      <c r="A1409" s="189" t="s">
        <v>2903</v>
      </c>
      <c r="B1409" s="58" t="s">
        <v>2904</v>
      </c>
      <c r="C1409" s="189" t="s">
        <v>886</v>
      </c>
      <c r="D1409" s="189">
        <v>76.92</v>
      </c>
    </row>
    <row r="1410" spans="1:4" x14ac:dyDescent="0.25">
      <c r="A1410" s="189" t="s">
        <v>2905</v>
      </c>
      <c r="B1410" s="58" t="s">
        <v>2906</v>
      </c>
      <c r="C1410" s="189" t="s">
        <v>886</v>
      </c>
      <c r="D1410" s="189">
        <v>56.64</v>
      </c>
    </row>
    <row r="1411" spans="1:4" x14ac:dyDescent="0.25">
      <c r="A1411" s="189" t="s">
        <v>2907</v>
      </c>
      <c r="B1411" s="58" t="s">
        <v>2908</v>
      </c>
      <c r="C1411" s="189" t="s">
        <v>2021</v>
      </c>
      <c r="D1411" s="189">
        <v>31.87</v>
      </c>
    </row>
    <row r="1412" spans="1:4" x14ac:dyDescent="0.25">
      <c r="A1412" s="189" t="s">
        <v>2909</v>
      </c>
      <c r="B1412" s="58" t="s">
        <v>2910</v>
      </c>
      <c r="C1412" s="189" t="s">
        <v>674</v>
      </c>
      <c r="D1412" s="189">
        <v>42.15</v>
      </c>
    </row>
    <row r="1413" spans="1:4" x14ac:dyDescent="0.25">
      <c r="A1413" s="189" t="s">
        <v>2911</v>
      </c>
      <c r="B1413" s="58" t="s">
        <v>2912</v>
      </c>
      <c r="C1413" s="189" t="s">
        <v>886</v>
      </c>
      <c r="D1413" s="189">
        <v>19.82</v>
      </c>
    </row>
    <row r="1414" spans="1:4" x14ac:dyDescent="0.25">
      <c r="A1414" s="189" t="s">
        <v>2913</v>
      </c>
      <c r="B1414" s="58" t="s">
        <v>2914</v>
      </c>
      <c r="C1414" s="189" t="s">
        <v>674</v>
      </c>
      <c r="D1414" s="189">
        <v>42.97</v>
      </c>
    </row>
    <row r="1415" spans="1:4" x14ac:dyDescent="0.25">
      <c r="A1415" s="189" t="s">
        <v>2915</v>
      </c>
      <c r="B1415" s="58" t="s">
        <v>2916</v>
      </c>
      <c r="C1415" s="189" t="s">
        <v>886</v>
      </c>
      <c r="D1415" s="189">
        <v>33.47</v>
      </c>
    </row>
    <row r="1416" spans="1:4" ht="30" x14ac:dyDescent="0.25">
      <c r="A1416" s="189" t="s">
        <v>2917</v>
      </c>
      <c r="B1416" s="58" t="s">
        <v>2918</v>
      </c>
      <c r="C1416" s="189" t="s">
        <v>886</v>
      </c>
      <c r="D1416" s="189">
        <v>137.65</v>
      </c>
    </row>
    <row r="1417" spans="1:4" x14ac:dyDescent="0.25">
      <c r="A1417" s="189" t="s">
        <v>2919</v>
      </c>
      <c r="B1417" s="58" t="s">
        <v>2920</v>
      </c>
      <c r="C1417" s="189" t="s">
        <v>886</v>
      </c>
      <c r="D1417" s="189">
        <v>98.78</v>
      </c>
    </row>
    <row r="1418" spans="1:4" x14ac:dyDescent="0.25">
      <c r="A1418" s="189" t="s">
        <v>2921</v>
      </c>
      <c r="B1418" s="58" t="s">
        <v>2922</v>
      </c>
      <c r="C1418" s="189" t="s">
        <v>2923</v>
      </c>
      <c r="D1418" s="189">
        <v>108.53</v>
      </c>
    </row>
    <row r="1419" spans="1:4" x14ac:dyDescent="0.25">
      <c r="A1419" s="189" t="s">
        <v>2924</v>
      </c>
      <c r="B1419" s="58" t="s">
        <v>2925</v>
      </c>
      <c r="C1419" s="189" t="s">
        <v>2926</v>
      </c>
      <c r="D1419" s="189">
        <v>84.16</v>
      </c>
    </row>
    <row r="1420" spans="1:4" x14ac:dyDescent="0.25">
      <c r="A1420" s="189" t="s">
        <v>2927</v>
      </c>
      <c r="B1420" s="58" t="s">
        <v>2928</v>
      </c>
      <c r="C1420" s="189" t="s">
        <v>765</v>
      </c>
      <c r="D1420" s="189">
        <v>81.510000000000005</v>
      </c>
    </row>
    <row r="1421" spans="1:4" x14ac:dyDescent="0.25">
      <c r="A1421" s="189" t="s">
        <v>2929</v>
      </c>
      <c r="B1421" s="58" t="s">
        <v>2930</v>
      </c>
      <c r="C1421" s="189" t="s">
        <v>765</v>
      </c>
      <c r="D1421" s="189">
        <v>846.88</v>
      </c>
    </row>
    <row r="1422" spans="1:4" x14ac:dyDescent="0.25">
      <c r="A1422" s="189" t="s">
        <v>2931</v>
      </c>
      <c r="B1422" s="58" t="s">
        <v>2932</v>
      </c>
      <c r="C1422" s="189" t="s">
        <v>765</v>
      </c>
      <c r="D1422" s="189">
        <v>903.24</v>
      </c>
    </row>
    <row r="1423" spans="1:4" x14ac:dyDescent="0.25">
      <c r="A1423" s="189" t="s">
        <v>2933</v>
      </c>
      <c r="B1423" s="58" t="s">
        <v>2934</v>
      </c>
      <c r="C1423" s="189" t="s">
        <v>765</v>
      </c>
      <c r="D1423" s="189">
        <v>1150.75</v>
      </c>
    </row>
    <row r="1424" spans="1:4" x14ac:dyDescent="0.25">
      <c r="A1424" s="189" t="s">
        <v>2935</v>
      </c>
      <c r="B1424" s="58" t="s">
        <v>2936</v>
      </c>
      <c r="C1424" s="189" t="s">
        <v>765</v>
      </c>
      <c r="D1424" s="189">
        <v>1099.8800000000001</v>
      </c>
    </row>
    <row r="1425" spans="1:4" x14ac:dyDescent="0.25">
      <c r="A1425" s="189" t="s">
        <v>2937</v>
      </c>
      <c r="B1425" s="58" t="s">
        <v>2938</v>
      </c>
      <c r="C1425" s="189" t="s">
        <v>765</v>
      </c>
      <c r="D1425" s="189">
        <v>1246.8</v>
      </c>
    </row>
    <row r="1426" spans="1:4" x14ac:dyDescent="0.25">
      <c r="A1426" s="189" t="s">
        <v>2939</v>
      </c>
      <c r="B1426" s="58" t="s">
        <v>2940</v>
      </c>
      <c r="C1426" s="189" t="s">
        <v>765</v>
      </c>
      <c r="D1426" s="189">
        <v>1393.7</v>
      </c>
    </row>
    <row r="1427" spans="1:4" x14ac:dyDescent="0.25">
      <c r="A1427" s="189" t="s">
        <v>2941</v>
      </c>
      <c r="B1427" s="58" t="s">
        <v>2942</v>
      </c>
      <c r="C1427" s="189" t="s">
        <v>765</v>
      </c>
      <c r="D1427" s="189">
        <v>1276.93</v>
      </c>
    </row>
    <row r="1428" spans="1:4" x14ac:dyDescent="0.25">
      <c r="A1428" s="189" t="s">
        <v>2943</v>
      </c>
      <c r="B1428" s="58" t="s">
        <v>2944</v>
      </c>
      <c r="C1428" s="189" t="s">
        <v>765</v>
      </c>
      <c r="D1428" s="189">
        <v>1418.82</v>
      </c>
    </row>
    <row r="1429" spans="1:4" ht="30" x14ac:dyDescent="0.25">
      <c r="A1429" s="189" t="s">
        <v>2945</v>
      </c>
      <c r="B1429" s="58" t="s">
        <v>2946</v>
      </c>
      <c r="C1429" s="189" t="s">
        <v>765</v>
      </c>
      <c r="D1429" s="189">
        <v>1575.78</v>
      </c>
    </row>
    <row r="1430" spans="1:4" x14ac:dyDescent="0.25">
      <c r="A1430" s="189" t="s">
        <v>2947</v>
      </c>
      <c r="B1430" s="58" t="s">
        <v>2948</v>
      </c>
      <c r="C1430" s="189" t="s">
        <v>657</v>
      </c>
      <c r="D1430" s="189">
        <v>153.6</v>
      </c>
    </row>
    <row r="1431" spans="1:4" x14ac:dyDescent="0.25">
      <c r="A1431" s="189" t="s">
        <v>2949</v>
      </c>
      <c r="B1431" s="58" t="s">
        <v>2950</v>
      </c>
      <c r="C1431" s="189" t="s">
        <v>657</v>
      </c>
      <c r="D1431" s="189">
        <v>249.86</v>
      </c>
    </row>
    <row r="1432" spans="1:4" x14ac:dyDescent="0.25">
      <c r="A1432" s="189" t="s">
        <v>2951</v>
      </c>
      <c r="B1432" s="58" t="s">
        <v>2952</v>
      </c>
      <c r="C1432" s="189" t="s">
        <v>765</v>
      </c>
      <c r="D1432" s="189">
        <v>720.07</v>
      </c>
    </row>
    <row r="1433" spans="1:4" x14ac:dyDescent="0.25">
      <c r="A1433" s="189" t="s">
        <v>2953</v>
      </c>
      <c r="B1433" s="58" t="s">
        <v>2954</v>
      </c>
      <c r="C1433" s="189" t="s">
        <v>765</v>
      </c>
      <c r="D1433" s="189">
        <v>922.85</v>
      </c>
    </row>
    <row r="1434" spans="1:4" x14ac:dyDescent="0.25">
      <c r="A1434" s="189" t="s">
        <v>2955</v>
      </c>
      <c r="B1434" s="58" t="s">
        <v>2956</v>
      </c>
      <c r="C1434" s="189" t="s">
        <v>765</v>
      </c>
      <c r="D1434" s="189">
        <v>1140.7</v>
      </c>
    </row>
    <row r="1435" spans="1:4" x14ac:dyDescent="0.25">
      <c r="A1435" s="189" t="s">
        <v>2957</v>
      </c>
      <c r="B1435" s="58" t="s">
        <v>2958</v>
      </c>
      <c r="C1435" s="189" t="s">
        <v>765</v>
      </c>
      <c r="D1435" s="189">
        <v>1348.48</v>
      </c>
    </row>
    <row r="1436" spans="1:4" x14ac:dyDescent="0.25">
      <c r="A1436" s="189" t="s">
        <v>2959</v>
      </c>
      <c r="B1436" s="58" t="s">
        <v>2960</v>
      </c>
      <c r="C1436" s="189" t="s">
        <v>765</v>
      </c>
      <c r="D1436" s="189">
        <v>1175.8599999999999</v>
      </c>
    </row>
    <row r="1437" spans="1:4" x14ac:dyDescent="0.25">
      <c r="A1437" s="189" t="s">
        <v>2961</v>
      </c>
      <c r="B1437" s="58" t="s">
        <v>2962</v>
      </c>
      <c r="C1437" s="189" t="s">
        <v>765</v>
      </c>
      <c r="D1437" s="189">
        <v>1393.7</v>
      </c>
    </row>
    <row r="1438" spans="1:4" x14ac:dyDescent="0.25">
      <c r="A1438" s="189" t="s">
        <v>2963</v>
      </c>
      <c r="B1438" s="58" t="s">
        <v>2964</v>
      </c>
      <c r="C1438" s="189" t="s">
        <v>765</v>
      </c>
      <c r="D1438" s="189">
        <v>1591.46</v>
      </c>
    </row>
    <row r="1439" spans="1:4" x14ac:dyDescent="0.25">
      <c r="A1439" s="189" t="s">
        <v>2965</v>
      </c>
      <c r="B1439" s="58" t="s">
        <v>2966</v>
      </c>
      <c r="C1439" s="189" t="s">
        <v>765</v>
      </c>
      <c r="D1439" s="189">
        <v>1779.15</v>
      </c>
    </row>
    <row r="1440" spans="1:4" x14ac:dyDescent="0.25">
      <c r="A1440" s="189" t="s">
        <v>2967</v>
      </c>
      <c r="B1440" s="58" t="s">
        <v>2968</v>
      </c>
      <c r="C1440" s="189" t="s">
        <v>765</v>
      </c>
      <c r="D1440" s="189">
        <v>1992</v>
      </c>
    </row>
    <row r="1441" spans="1:4" x14ac:dyDescent="0.25">
      <c r="A1441" s="189" t="s">
        <v>2969</v>
      </c>
      <c r="B1441" s="58" t="s">
        <v>2970</v>
      </c>
      <c r="C1441" s="189" t="s">
        <v>765</v>
      </c>
      <c r="D1441" s="189">
        <v>2194.7600000000002</v>
      </c>
    </row>
    <row r="1442" spans="1:4" x14ac:dyDescent="0.25">
      <c r="A1442" s="189" t="s">
        <v>2971</v>
      </c>
      <c r="B1442" s="58" t="s">
        <v>2972</v>
      </c>
      <c r="C1442" s="189" t="s">
        <v>765</v>
      </c>
      <c r="D1442" s="189">
        <v>2072.98</v>
      </c>
    </row>
    <row r="1443" spans="1:4" x14ac:dyDescent="0.25">
      <c r="A1443" s="189" t="s">
        <v>2973</v>
      </c>
      <c r="B1443" s="58" t="s">
        <v>2974</v>
      </c>
      <c r="C1443" s="189" t="s">
        <v>765</v>
      </c>
      <c r="D1443" s="189">
        <v>2376.83</v>
      </c>
    </row>
    <row r="1444" spans="1:4" x14ac:dyDescent="0.25">
      <c r="A1444" s="189" t="s">
        <v>2975</v>
      </c>
      <c r="B1444" s="58" t="s">
        <v>2976</v>
      </c>
      <c r="C1444" s="189" t="s">
        <v>765</v>
      </c>
      <c r="D1444" s="189">
        <v>2715.84</v>
      </c>
    </row>
    <row r="1445" spans="1:4" x14ac:dyDescent="0.25">
      <c r="A1445" s="189" t="s">
        <v>2977</v>
      </c>
      <c r="B1445" s="58" t="s">
        <v>2978</v>
      </c>
      <c r="C1445" s="189" t="s">
        <v>765</v>
      </c>
      <c r="D1445" s="189">
        <v>2727.12</v>
      </c>
    </row>
    <row r="1446" spans="1:4" x14ac:dyDescent="0.25">
      <c r="A1446" s="189" t="s">
        <v>2979</v>
      </c>
      <c r="B1446" s="58" t="s">
        <v>2980</v>
      </c>
      <c r="C1446" s="189" t="s">
        <v>765</v>
      </c>
      <c r="D1446" s="189">
        <v>3057.83</v>
      </c>
    </row>
    <row r="1447" spans="1:4" ht="30" x14ac:dyDescent="0.25">
      <c r="A1447" s="189" t="s">
        <v>2981</v>
      </c>
      <c r="B1447" s="58" t="s">
        <v>2982</v>
      </c>
      <c r="C1447" s="189" t="s">
        <v>765</v>
      </c>
      <c r="D1447" s="189">
        <v>3547.05</v>
      </c>
    </row>
    <row r="1448" spans="1:4" ht="30" x14ac:dyDescent="0.25">
      <c r="A1448" s="189" t="s">
        <v>2983</v>
      </c>
      <c r="B1448" s="58" t="s">
        <v>2984</v>
      </c>
      <c r="C1448" s="189" t="s">
        <v>765</v>
      </c>
      <c r="D1448" s="189">
        <v>4658.3599999999997</v>
      </c>
    </row>
    <row r="1449" spans="1:4" x14ac:dyDescent="0.25">
      <c r="A1449" s="189" t="s">
        <v>2985</v>
      </c>
      <c r="B1449" s="58" t="s">
        <v>2986</v>
      </c>
      <c r="C1449" s="189" t="s">
        <v>657</v>
      </c>
      <c r="D1449" s="189">
        <v>202.37</v>
      </c>
    </row>
    <row r="1450" spans="1:4" x14ac:dyDescent="0.25">
      <c r="A1450" s="189" t="s">
        <v>2987</v>
      </c>
      <c r="B1450" s="58" t="s">
        <v>2988</v>
      </c>
      <c r="C1450" s="189" t="s">
        <v>657</v>
      </c>
      <c r="D1450" s="189">
        <v>168.64</v>
      </c>
    </row>
    <row r="1451" spans="1:4" x14ac:dyDescent="0.25">
      <c r="A1451" s="189" t="s">
        <v>2989</v>
      </c>
      <c r="B1451" s="58" t="s">
        <v>2990</v>
      </c>
      <c r="C1451" s="189" t="s">
        <v>765</v>
      </c>
      <c r="D1451" s="189">
        <v>108.78</v>
      </c>
    </row>
    <row r="1452" spans="1:4" x14ac:dyDescent="0.25">
      <c r="A1452" s="189" t="s">
        <v>2991</v>
      </c>
      <c r="B1452" s="58" t="s">
        <v>2992</v>
      </c>
      <c r="C1452" s="189" t="s">
        <v>765</v>
      </c>
      <c r="D1452" s="189">
        <v>88.2</v>
      </c>
    </row>
    <row r="1453" spans="1:4" x14ac:dyDescent="0.25">
      <c r="A1453" s="189" t="s">
        <v>2993</v>
      </c>
      <c r="B1453" s="58" t="s">
        <v>2994</v>
      </c>
      <c r="C1453" s="189" t="s">
        <v>657</v>
      </c>
      <c r="D1453" s="189">
        <v>129.36000000000001</v>
      </c>
    </row>
    <row r="1454" spans="1:4" x14ac:dyDescent="0.25">
      <c r="A1454" s="189" t="s">
        <v>2995</v>
      </c>
      <c r="B1454" s="58" t="s">
        <v>2996</v>
      </c>
      <c r="C1454" s="189" t="s">
        <v>765</v>
      </c>
      <c r="D1454" s="189">
        <v>371.03</v>
      </c>
    </row>
    <row r="1455" spans="1:4" x14ac:dyDescent="0.25">
      <c r="A1455" s="189" t="s">
        <v>2997</v>
      </c>
      <c r="B1455" s="58" t="s">
        <v>2998</v>
      </c>
      <c r="C1455" s="189" t="s">
        <v>765</v>
      </c>
      <c r="D1455" s="189">
        <v>281.73</v>
      </c>
    </row>
    <row r="1456" spans="1:4" x14ac:dyDescent="0.25">
      <c r="A1456" s="189" t="s">
        <v>2999</v>
      </c>
      <c r="B1456" s="58" t="s">
        <v>3000</v>
      </c>
      <c r="C1456" s="189" t="s">
        <v>765</v>
      </c>
      <c r="D1456" s="189">
        <v>256.7</v>
      </c>
    </row>
    <row r="1457" spans="1:4" x14ac:dyDescent="0.25">
      <c r="A1457" s="189" t="s">
        <v>3001</v>
      </c>
      <c r="B1457" s="58" t="s">
        <v>3002</v>
      </c>
      <c r="C1457" s="189" t="s">
        <v>765</v>
      </c>
      <c r="D1457" s="189">
        <v>109.75</v>
      </c>
    </row>
    <row r="1458" spans="1:4" x14ac:dyDescent="0.25">
      <c r="A1458" s="189" t="s">
        <v>3003</v>
      </c>
      <c r="B1458" s="58" t="s">
        <v>3004</v>
      </c>
      <c r="C1458" s="189" t="s">
        <v>886</v>
      </c>
      <c r="D1458" s="189">
        <v>62.98</v>
      </c>
    </row>
    <row r="1459" spans="1:4" x14ac:dyDescent="0.25">
      <c r="A1459" s="189" t="s">
        <v>3005</v>
      </c>
      <c r="B1459" s="58" t="s">
        <v>3006</v>
      </c>
      <c r="C1459" s="189" t="s">
        <v>886</v>
      </c>
      <c r="D1459" s="189">
        <v>52.21</v>
      </c>
    </row>
    <row r="1460" spans="1:4" x14ac:dyDescent="0.25">
      <c r="A1460" s="189" t="s">
        <v>3007</v>
      </c>
      <c r="B1460" s="58" t="s">
        <v>3008</v>
      </c>
      <c r="C1460" s="189" t="s">
        <v>765</v>
      </c>
      <c r="D1460" s="189">
        <v>70.25</v>
      </c>
    </row>
    <row r="1461" spans="1:4" x14ac:dyDescent="0.25">
      <c r="A1461" s="189" t="s">
        <v>3009</v>
      </c>
      <c r="B1461" s="58" t="s">
        <v>3010</v>
      </c>
      <c r="C1461" s="189" t="s">
        <v>765</v>
      </c>
      <c r="D1461" s="189">
        <v>67.010000000000005</v>
      </c>
    </row>
    <row r="1462" spans="1:4" x14ac:dyDescent="0.25">
      <c r="A1462" s="189" t="s">
        <v>3011</v>
      </c>
      <c r="B1462" s="58" t="s">
        <v>3012</v>
      </c>
      <c r="C1462" s="189" t="s">
        <v>765</v>
      </c>
      <c r="D1462" s="189">
        <v>125.84</v>
      </c>
    </row>
    <row r="1463" spans="1:4" x14ac:dyDescent="0.25">
      <c r="A1463" s="189" t="s">
        <v>3013</v>
      </c>
      <c r="B1463" s="58" t="s">
        <v>3014</v>
      </c>
      <c r="C1463" s="189" t="s">
        <v>765</v>
      </c>
      <c r="D1463" s="189">
        <v>48.45</v>
      </c>
    </row>
    <row r="1464" spans="1:4" x14ac:dyDescent="0.25">
      <c r="A1464" s="189" t="s">
        <v>3015</v>
      </c>
      <c r="B1464" s="58" t="s">
        <v>3016</v>
      </c>
      <c r="C1464" s="189" t="s">
        <v>765</v>
      </c>
      <c r="D1464" s="189">
        <v>310.01</v>
      </c>
    </row>
    <row r="1465" spans="1:4" x14ac:dyDescent="0.25">
      <c r="A1465" s="189" t="s">
        <v>3017</v>
      </c>
      <c r="B1465" s="58" t="s">
        <v>3018</v>
      </c>
      <c r="C1465" s="189" t="s">
        <v>765</v>
      </c>
      <c r="D1465" s="189">
        <v>79.59</v>
      </c>
    </row>
    <row r="1466" spans="1:4" x14ac:dyDescent="0.25">
      <c r="A1466" s="189" t="s">
        <v>3019</v>
      </c>
      <c r="B1466" s="58" t="s">
        <v>3020</v>
      </c>
      <c r="C1466" s="189" t="s">
        <v>765</v>
      </c>
      <c r="D1466" s="189">
        <v>72.239999999999995</v>
      </c>
    </row>
    <row r="1467" spans="1:4" x14ac:dyDescent="0.25">
      <c r="A1467" s="189" t="s">
        <v>3021</v>
      </c>
      <c r="B1467" s="58" t="s">
        <v>3022</v>
      </c>
      <c r="C1467" s="189" t="s">
        <v>765</v>
      </c>
      <c r="D1467" s="189">
        <v>79.59</v>
      </c>
    </row>
    <row r="1468" spans="1:4" x14ac:dyDescent="0.25">
      <c r="A1468" s="189" t="s">
        <v>3023</v>
      </c>
      <c r="B1468" s="58" t="s">
        <v>3024</v>
      </c>
      <c r="C1468" s="189" t="s">
        <v>765</v>
      </c>
      <c r="D1468" s="189">
        <v>72.239999999999995</v>
      </c>
    </row>
    <row r="1469" spans="1:4" x14ac:dyDescent="0.25">
      <c r="A1469" s="189" t="s">
        <v>3025</v>
      </c>
      <c r="B1469" s="58" t="s">
        <v>3026</v>
      </c>
      <c r="C1469" s="189" t="s">
        <v>765</v>
      </c>
      <c r="D1469" s="189">
        <v>84.05</v>
      </c>
    </row>
    <row r="1470" spans="1:4" x14ac:dyDescent="0.25">
      <c r="A1470" s="189" t="s">
        <v>3027</v>
      </c>
      <c r="B1470" s="58" t="s">
        <v>3028</v>
      </c>
      <c r="C1470" s="189" t="s">
        <v>765</v>
      </c>
      <c r="D1470" s="189">
        <v>105.86</v>
      </c>
    </row>
    <row r="1471" spans="1:4" x14ac:dyDescent="0.25">
      <c r="A1471" s="189" t="s">
        <v>3029</v>
      </c>
      <c r="B1471" s="58" t="s">
        <v>3030</v>
      </c>
      <c r="C1471" s="189" t="s">
        <v>765</v>
      </c>
      <c r="D1471" s="189">
        <v>67.459999999999994</v>
      </c>
    </row>
    <row r="1472" spans="1:4" x14ac:dyDescent="0.25">
      <c r="A1472" s="189" t="s">
        <v>3031</v>
      </c>
      <c r="B1472" s="58" t="s">
        <v>3032</v>
      </c>
      <c r="C1472" s="189" t="s">
        <v>765</v>
      </c>
      <c r="D1472" s="189">
        <v>64.650000000000006</v>
      </c>
    </row>
    <row r="1473" spans="1:4" x14ac:dyDescent="0.25">
      <c r="A1473" s="189" t="s">
        <v>3033</v>
      </c>
      <c r="B1473" s="58" t="s">
        <v>3034</v>
      </c>
      <c r="C1473" s="189" t="s">
        <v>765</v>
      </c>
      <c r="D1473" s="189">
        <v>64.42</v>
      </c>
    </row>
    <row r="1474" spans="1:4" x14ac:dyDescent="0.25">
      <c r="A1474" s="189" t="s">
        <v>3035</v>
      </c>
      <c r="B1474" s="58" t="s">
        <v>3036</v>
      </c>
      <c r="C1474" s="189" t="s">
        <v>886</v>
      </c>
      <c r="D1474" s="189">
        <v>10.7</v>
      </c>
    </row>
    <row r="1475" spans="1:4" x14ac:dyDescent="0.25">
      <c r="A1475" s="189" t="s">
        <v>3037</v>
      </c>
      <c r="B1475" s="58" t="s">
        <v>3038</v>
      </c>
      <c r="C1475" s="189" t="s">
        <v>886</v>
      </c>
      <c r="D1475" s="189">
        <v>9.93</v>
      </c>
    </row>
    <row r="1476" spans="1:4" x14ac:dyDescent="0.25">
      <c r="A1476" s="189" t="s">
        <v>3039</v>
      </c>
      <c r="B1476" s="58" t="s">
        <v>3040</v>
      </c>
      <c r="C1476" s="189" t="s">
        <v>765</v>
      </c>
      <c r="D1476" s="189">
        <v>33.82</v>
      </c>
    </row>
    <row r="1477" spans="1:4" x14ac:dyDescent="0.25">
      <c r="A1477" s="189" t="s">
        <v>3041</v>
      </c>
      <c r="B1477" s="58" t="s">
        <v>3042</v>
      </c>
      <c r="C1477" s="189" t="s">
        <v>765</v>
      </c>
      <c r="D1477" s="189">
        <v>34.25</v>
      </c>
    </row>
    <row r="1478" spans="1:4" x14ac:dyDescent="0.25">
      <c r="A1478" s="189" t="s">
        <v>3043</v>
      </c>
      <c r="B1478" s="58" t="s">
        <v>3044</v>
      </c>
      <c r="C1478" s="189" t="s">
        <v>765</v>
      </c>
      <c r="D1478" s="189">
        <v>66.02</v>
      </c>
    </row>
    <row r="1479" spans="1:4" x14ac:dyDescent="0.25">
      <c r="A1479" s="189" t="s">
        <v>3045</v>
      </c>
      <c r="B1479" s="58" t="s">
        <v>3046</v>
      </c>
      <c r="C1479" s="189" t="s">
        <v>707</v>
      </c>
      <c r="D1479" s="189">
        <v>201.65</v>
      </c>
    </row>
    <row r="1480" spans="1:4" x14ac:dyDescent="0.25">
      <c r="A1480" s="189" t="s">
        <v>3047</v>
      </c>
      <c r="B1480" s="58" t="s">
        <v>3048</v>
      </c>
      <c r="C1480" s="189" t="s">
        <v>765</v>
      </c>
      <c r="D1480" s="189">
        <v>460.66</v>
      </c>
    </row>
    <row r="1481" spans="1:4" x14ac:dyDescent="0.25">
      <c r="A1481" s="189" t="s">
        <v>3049</v>
      </c>
      <c r="B1481" s="58" t="s">
        <v>3050</v>
      </c>
      <c r="C1481" s="189" t="s">
        <v>765</v>
      </c>
      <c r="D1481" s="189">
        <v>610.48</v>
      </c>
    </row>
    <row r="1482" spans="1:4" x14ac:dyDescent="0.25">
      <c r="A1482" s="189" t="s">
        <v>3051</v>
      </c>
      <c r="B1482" s="58" t="s">
        <v>3052</v>
      </c>
      <c r="C1482" s="189" t="s">
        <v>765</v>
      </c>
      <c r="D1482" s="189">
        <v>756.74</v>
      </c>
    </row>
    <row r="1483" spans="1:4" x14ac:dyDescent="0.25">
      <c r="A1483" s="189" t="s">
        <v>3053</v>
      </c>
      <c r="B1483" s="58" t="s">
        <v>3054</v>
      </c>
      <c r="C1483" s="189" t="s">
        <v>765</v>
      </c>
      <c r="D1483" s="189">
        <v>982.9</v>
      </c>
    </row>
    <row r="1484" spans="1:4" x14ac:dyDescent="0.25">
      <c r="A1484" s="189" t="s">
        <v>3055</v>
      </c>
      <c r="B1484" s="58" t="s">
        <v>3056</v>
      </c>
      <c r="C1484" s="189" t="s">
        <v>765</v>
      </c>
      <c r="D1484" s="189">
        <v>1480.14</v>
      </c>
    </row>
    <row r="1485" spans="1:4" x14ac:dyDescent="0.25">
      <c r="A1485" s="189" t="s">
        <v>3057</v>
      </c>
      <c r="B1485" s="58" t="s">
        <v>3058</v>
      </c>
      <c r="C1485" s="189" t="s">
        <v>765</v>
      </c>
      <c r="D1485" s="189">
        <v>1715.39</v>
      </c>
    </row>
    <row r="1486" spans="1:4" x14ac:dyDescent="0.25">
      <c r="A1486" s="189" t="s">
        <v>3059</v>
      </c>
      <c r="B1486" s="58" t="s">
        <v>3060</v>
      </c>
      <c r="C1486" s="189" t="s">
        <v>765</v>
      </c>
      <c r="D1486" s="189">
        <v>60.88</v>
      </c>
    </row>
    <row r="1487" spans="1:4" x14ac:dyDescent="0.25">
      <c r="A1487" s="189" t="s">
        <v>3061</v>
      </c>
      <c r="B1487" s="58" t="s">
        <v>3062</v>
      </c>
      <c r="C1487" s="189" t="s">
        <v>765</v>
      </c>
      <c r="D1487" s="189">
        <v>64.069999999999993</v>
      </c>
    </row>
    <row r="1488" spans="1:4" x14ac:dyDescent="0.25">
      <c r="A1488" s="189" t="s">
        <v>3063</v>
      </c>
      <c r="B1488" s="58" t="s">
        <v>3064</v>
      </c>
      <c r="C1488" s="189" t="s">
        <v>3065</v>
      </c>
      <c r="D1488" s="189">
        <v>542.86</v>
      </c>
    </row>
    <row r="1489" spans="1:4" x14ac:dyDescent="0.25">
      <c r="A1489" s="189" t="s">
        <v>3066</v>
      </c>
      <c r="B1489" s="58" t="s">
        <v>3067</v>
      </c>
      <c r="C1489" s="189" t="s">
        <v>3065</v>
      </c>
      <c r="D1489" s="189">
        <v>615.04</v>
      </c>
    </row>
    <row r="1490" spans="1:4" x14ac:dyDescent="0.25">
      <c r="A1490" s="189" t="s">
        <v>3068</v>
      </c>
      <c r="B1490" s="58" t="s">
        <v>3069</v>
      </c>
      <c r="C1490" s="189" t="s">
        <v>765</v>
      </c>
      <c r="D1490" s="189">
        <v>809.88</v>
      </c>
    </row>
    <row r="1491" spans="1:4" x14ac:dyDescent="0.25">
      <c r="A1491" s="189" t="s">
        <v>3070</v>
      </c>
      <c r="B1491" s="58" t="s">
        <v>3071</v>
      </c>
      <c r="C1491" s="189" t="s">
        <v>657</v>
      </c>
      <c r="D1491" s="189">
        <v>1195.8</v>
      </c>
    </row>
    <row r="1492" spans="1:4" x14ac:dyDescent="0.25">
      <c r="A1492" s="189" t="s">
        <v>3072</v>
      </c>
      <c r="B1492" s="58" t="s">
        <v>3073</v>
      </c>
      <c r="C1492" s="189" t="s">
        <v>765</v>
      </c>
      <c r="D1492" s="189">
        <v>1608.38</v>
      </c>
    </row>
    <row r="1493" spans="1:4" x14ac:dyDescent="0.25">
      <c r="A1493" s="189" t="s">
        <v>3074</v>
      </c>
      <c r="B1493" s="58" t="s">
        <v>3075</v>
      </c>
      <c r="C1493" s="189" t="s">
        <v>765</v>
      </c>
      <c r="D1493" s="189">
        <v>958.64</v>
      </c>
    </row>
    <row r="1494" spans="1:4" x14ac:dyDescent="0.25">
      <c r="A1494" s="189" t="s">
        <v>3076</v>
      </c>
      <c r="B1494" s="58" t="s">
        <v>3077</v>
      </c>
      <c r="C1494" s="189" t="s">
        <v>765</v>
      </c>
      <c r="D1494" s="189">
        <v>1410.4</v>
      </c>
    </row>
    <row r="1495" spans="1:4" x14ac:dyDescent="0.25">
      <c r="A1495" s="189" t="s">
        <v>3078</v>
      </c>
      <c r="B1495" s="58" t="s">
        <v>3079</v>
      </c>
      <c r="C1495" s="189" t="s">
        <v>765</v>
      </c>
      <c r="D1495" s="189">
        <v>1903.82</v>
      </c>
    </row>
    <row r="1496" spans="1:4" x14ac:dyDescent="0.25">
      <c r="A1496" s="189" t="s">
        <v>3080</v>
      </c>
      <c r="B1496" s="58" t="s">
        <v>3081</v>
      </c>
      <c r="C1496" s="189" t="s">
        <v>765</v>
      </c>
      <c r="D1496" s="189">
        <v>487.15</v>
      </c>
    </row>
    <row r="1497" spans="1:4" x14ac:dyDescent="0.25">
      <c r="A1497" s="189" t="s">
        <v>3082</v>
      </c>
      <c r="B1497" s="58" t="s">
        <v>3083</v>
      </c>
      <c r="C1497" s="189" t="s">
        <v>765</v>
      </c>
      <c r="D1497" s="189">
        <v>48.71</v>
      </c>
    </row>
    <row r="1498" spans="1:4" x14ac:dyDescent="0.25">
      <c r="A1498" s="189" t="s">
        <v>3084</v>
      </c>
      <c r="B1498" s="58" t="s">
        <v>3085</v>
      </c>
      <c r="C1498" s="189" t="s">
        <v>760</v>
      </c>
      <c r="D1498" s="189">
        <v>10135.24</v>
      </c>
    </row>
    <row r="1499" spans="1:4" x14ac:dyDescent="0.25">
      <c r="A1499" s="189" t="s">
        <v>3086</v>
      </c>
      <c r="B1499" s="58" t="s">
        <v>3087</v>
      </c>
      <c r="C1499" s="189" t="s">
        <v>760</v>
      </c>
      <c r="D1499" s="189">
        <v>10783.87</v>
      </c>
    </row>
    <row r="1500" spans="1:4" x14ac:dyDescent="0.25">
      <c r="A1500" s="189" t="s">
        <v>3088</v>
      </c>
      <c r="B1500" s="58" t="s">
        <v>3089</v>
      </c>
      <c r="C1500" s="189" t="s">
        <v>760</v>
      </c>
      <c r="D1500" s="189">
        <v>11368.08</v>
      </c>
    </row>
    <row r="1501" spans="1:4" x14ac:dyDescent="0.25">
      <c r="A1501" s="189" t="s">
        <v>3090</v>
      </c>
      <c r="B1501" s="58" t="s">
        <v>3091</v>
      </c>
      <c r="C1501" s="189" t="s">
        <v>760</v>
      </c>
      <c r="D1501" s="189">
        <v>12188.86</v>
      </c>
    </row>
    <row r="1502" spans="1:4" x14ac:dyDescent="0.25">
      <c r="A1502" s="189" t="s">
        <v>3092</v>
      </c>
      <c r="B1502" s="58" t="s">
        <v>3093</v>
      </c>
      <c r="C1502" s="189" t="s">
        <v>760</v>
      </c>
      <c r="D1502" s="189">
        <v>13367.91</v>
      </c>
    </row>
    <row r="1503" spans="1:4" x14ac:dyDescent="0.25">
      <c r="A1503" s="189" t="s">
        <v>3094</v>
      </c>
      <c r="B1503" s="58" t="s">
        <v>3095</v>
      </c>
      <c r="C1503" s="189" t="s">
        <v>760</v>
      </c>
      <c r="D1503" s="189">
        <v>13507.2</v>
      </c>
    </row>
    <row r="1504" spans="1:4" x14ac:dyDescent="0.25">
      <c r="A1504" s="189" t="s">
        <v>3096</v>
      </c>
      <c r="B1504" s="58" t="s">
        <v>3097</v>
      </c>
      <c r="C1504" s="189" t="s">
        <v>760</v>
      </c>
      <c r="D1504" s="189">
        <v>0.25</v>
      </c>
    </row>
    <row r="1505" spans="1:4" x14ac:dyDescent="0.25">
      <c r="A1505" s="189" t="s">
        <v>3098</v>
      </c>
      <c r="B1505" s="58" t="s">
        <v>3099</v>
      </c>
      <c r="C1505" s="189" t="s">
        <v>760</v>
      </c>
      <c r="D1505" s="189">
        <v>-941.56</v>
      </c>
    </row>
    <row r="1506" spans="1:4" x14ac:dyDescent="0.25">
      <c r="A1506" s="189" t="s">
        <v>3100</v>
      </c>
      <c r="B1506" s="58" t="s">
        <v>3101</v>
      </c>
      <c r="C1506" s="189" t="s">
        <v>760</v>
      </c>
      <c r="D1506" s="189">
        <v>736.77</v>
      </c>
    </row>
    <row r="1507" spans="1:4" x14ac:dyDescent="0.25">
      <c r="A1507" s="189" t="s">
        <v>3102</v>
      </c>
      <c r="B1507" s="58" t="s">
        <v>3103</v>
      </c>
      <c r="C1507" s="189" t="s">
        <v>674</v>
      </c>
      <c r="D1507" s="189">
        <v>271.99</v>
      </c>
    </row>
    <row r="1508" spans="1:4" x14ac:dyDescent="0.25">
      <c r="A1508" s="189" t="s">
        <v>3104</v>
      </c>
      <c r="B1508" s="58" t="s">
        <v>3105</v>
      </c>
      <c r="C1508" s="189" t="s">
        <v>674</v>
      </c>
      <c r="D1508" s="189">
        <v>299.25</v>
      </c>
    </row>
    <row r="1509" spans="1:4" x14ac:dyDescent="0.25">
      <c r="A1509" s="189" t="s">
        <v>3106</v>
      </c>
      <c r="B1509" s="58" t="s">
        <v>3107</v>
      </c>
      <c r="C1509" s="189" t="s">
        <v>674</v>
      </c>
      <c r="D1509" s="189">
        <v>320.68</v>
      </c>
    </row>
    <row r="1510" spans="1:4" x14ac:dyDescent="0.25">
      <c r="A1510" s="189" t="s">
        <v>3108</v>
      </c>
      <c r="B1510" s="58" t="s">
        <v>3109</v>
      </c>
      <c r="C1510" s="189" t="s">
        <v>674</v>
      </c>
      <c r="D1510" s="189">
        <v>422.98</v>
      </c>
    </row>
    <row r="1511" spans="1:4" x14ac:dyDescent="0.25">
      <c r="A1511" s="189" t="s">
        <v>3110</v>
      </c>
      <c r="B1511" s="58" t="s">
        <v>3111</v>
      </c>
      <c r="C1511" s="189" t="s">
        <v>674</v>
      </c>
      <c r="D1511" s="189">
        <v>755.97</v>
      </c>
    </row>
    <row r="1512" spans="1:4" x14ac:dyDescent="0.25">
      <c r="A1512" s="189" t="s">
        <v>3112</v>
      </c>
      <c r="B1512" s="58" t="s">
        <v>3113</v>
      </c>
      <c r="C1512" s="189" t="s">
        <v>674</v>
      </c>
      <c r="D1512" s="189">
        <v>421.05</v>
      </c>
    </row>
    <row r="1513" spans="1:4" x14ac:dyDescent="0.25">
      <c r="A1513" s="189" t="s">
        <v>3114</v>
      </c>
      <c r="B1513" s="58" t="s">
        <v>3115</v>
      </c>
      <c r="C1513" s="189" t="s">
        <v>674</v>
      </c>
      <c r="D1513" s="189">
        <v>369.83</v>
      </c>
    </row>
    <row r="1514" spans="1:4" x14ac:dyDescent="0.25">
      <c r="A1514" s="189" t="s">
        <v>3116</v>
      </c>
      <c r="B1514" s="58" t="s">
        <v>3117</v>
      </c>
      <c r="C1514" s="189" t="s">
        <v>886</v>
      </c>
      <c r="D1514" s="189">
        <v>102.44</v>
      </c>
    </row>
    <row r="1515" spans="1:4" x14ac:dyDescent="0.25">
      <c r="A1515" s="189" t="s">
        <v>3118</v>
      </c>
      <c r="B1515" s="58" t="s">
        <v>3119</v>
      </c>
      <c r="C1515" s="189" t="s">
        <v>3065</v>
      </c>
      <c r="D1515" s="189">
        <v>63.47</v>
      </c>
    </row>
    <row r="1516" spans="1:4" x14ac:dyDescent="0.25">
      <c r="A1516" s="189" t="s">
        <v>3120</v>
      </c>
      <c r="B1516" s="58" t="s">
        <v>3121</v>
      </c>
      <c r="C1516" s="189" t="s">
        <v>765</v>
      </c>
      <c r="D1516" s="189">
        <v>98.5</v>
      </c>
    </row>
    <row r="1517" spans="1:4" x14ac:dyDescent="0.25">
      <c r="A1517" s="189" t="s">
        <v>3122</v>
      </c>
      <c r="B1517" s="58" t="s">
        <v>3123</v>
      </c>
      <c r="C1517" s="189" t="s">
        <v>765</v>
      </c>
      <c r="D1517" s="189">
        <v>40.93</v>
      </c>
    </row>
    <row r="1518" spans="1:4" x14ac:dyDescent="0.25">
      <c r="A1518" s="189" t="s">
        <v>3124</v>
      </c>
      <c r="B1518" s="58" t="s">
        <v>3125</v>
      </c>
      <c r="C1518" s="189" t="s">
        <v>886</v>
      </c>
      <c r="D1518" s="189">
        <v>18.28</v>
      </c>
    </row>
    <row r="1519" spans="1:4" x14ac:dyDescent="0.25">
      <c r="A1519" s="189" t="s">
        <v>3126</v>
      </c>
      <c r="B1519" s="58" t="s">
        <v>3127</v>
      </c>
      <c r="C1519" s="189" t="s">
        <v>765</v>
      </c>
      <c r="D1519" s="189">
        <v>173</v>
      </c>
    </row>
    <row r="1520" spans="1:4" x14ac:dyDescent="0.25">
      <c r="A1520" s="189" t="s">
        <v>3128</v>
      </c>
      <c r="B1520" s="58" t="s">
        <v>3129</v>
      </c>
      <c r="C1520" s="189" t="s">
        <v>765</v>
      </c>
      <c r="D1520" s="189">
        <v>409</v>
      </c>
    </row>
    <row r="1521" spans="1:4" x14ac:dyDescent="0.25">
      <c r="A1521" s="189" t="s">
        <v>3130</v>
      </c>
      <c r="B1521" s="58" t="s">
        <v>3131</v>
      </c>
      <c r="C1521" s="189" t="s">
        <v>674</v>
      </c>
      <c r="D1521" s="189">
        <v>404.28</v>
      </c>
    </row>
    <row r="1522" spans="1:4" x14ac:dyDescent="0.25">
      <c r="A1522" s="189" t="s">
        <v>3132</v>
      </c>
      <c r="B1522" s="58" t="s">
        <v>3133</v>
      </c>
      <c r="C1522" s="189" t="s">
        <v>765</v>
      </c>
      <c r="D1522" s="189">
        <v>1212.97</v>
      </c>
    </row>
    <row r="1523" spans="1:4" x14ac:dyDescent="0.25">
      <c r="A1523" s="189" t="s">
        <v>3134</v>
      </c>
      <c r="B1523" s="58" t="s">
        <v>3135</v>
      </c>
      <c r="C1523" s="189" t="s">
        <v>765</v>
      </c>
      <c r="D1523" s="189">
        <v>1183.3699999999999</v>
      </c>
    </row>
    <row r="1524" spans="1:4" x14ac:dyDescent="0.25">
      <c r="A1524" s="189" t="s">
        <v>3136</v>
      </c>
      <c r="B1524" s="58" t="s">
        <v>3137</v>
      </c>
      <c r="C1524" s="189" t="s">
        <v>674</v>
      </c>
      <c r="D1524" s="189">
        <v>496.87</v>
      </c>
    </row>
    <row r="1525" spans="1:4" x14ac:dyDescent="0.25">
      <c r="A1525" s="189" t="s">
        <v>3138</v>
      </c>
      <c r="B1525" s="58" t="s">
        <v>3139</v>
      </c>
      <c r="C1525" s="189" t="s">
        <v>674</v>
      </c>
      <c r="D1525" s="189">
        <v>418.99</v>
      </c>
    </row>
    <row r="1526" spans="1:4" x14ac:dyDescent="0.25">
      <c r="A1526" s="189" t="s">
        <v>3140</v>
      </c>
      <c r="B1526" s="58" t="s">
        <v>3141</v>
      </c>
      <c r="C1526" s="189" t="s">
        <v>674</v>
      </c>
      <c r="D1526" s="189">
        <v>224.21</v>
      </c>
    </row>
    <row r="1527" spans="1:4" x14ac:dyDescent="0.25">
      <c r="A1527" s="189" t="s">
        <v>3142</v>
      </c>
      <c r="B1527" s="58" t="s">
        <v>3143</v>
      </c>
      <c r="C1527" s="189" t="s">
        <v>3065</v>
      </c>
      <c r="D1527" s="189">
        <v>39.29</v>
      </c>
    </row>
    <row r="1528" spans="1:4" x14ac:dyDescent="0.25">
      <c r="A1528" s="189" t="s">
        <v>3144</v>
      </c>
      <c r="B1528" s="58" t="s">
        <v>3145</v>
      </c>
      <c r="C1528" s="189" t="s">
        <v>3065</v>
      </c>
      <c r="D1528" s="189">
        <v>50.91</v>
      </c>
    </row>
    <row r="1529" spans="1:4" x14ac:dyDescent="0.25">
      <c r="A1529" s="189" t="s">
        <v>3146</v>
      </c>
      <c r="B1529" s="58" t="s">
        <v>3147</v>
      </c>
      <c r="C1529" s="189" t="s">
        <v>2044</v>
      </c>
      <c r="D1529" s="189">
        <v>95.56</v>
      </c>
    </row>
    <row r="1530" spans="1:4" x14ac:dyDescent="0.25">
      <c r="A1530" s="189" t="s">
        <v>3148</v>
      </c>
      <c r="B1530" s="58" t="s">
        <v>3149</v>
      </c>
      <c r="C1530" s="189" t="s">
        <v>2044</v>
      </c>
      <c r="D1530" s="189">
        <v>168.64</v>
      </c>
    </row>
    <row r="1531" spans="1:4" x14ac:dyDescent="0.25">
      <c r="A1531" s="189" t="s">
        <v>3150</v>
      </c>
      <c r="B1531" s="58" t="s">
        <v>3151</v>
      </c>
      <c r="C1531" s="189" t="s">
        <v>3065</v>
      </c>
      <c r="D1531" s="189">
        <v>69.66</v>
      </c>
    </row>
    <row r="1532" spans="1:4" x14ac:dyDescent="0.25">
      <c r="A1532" s="189" t="s">
        <v>3152</v>
      </c>
      <c r="B1532" s="58" t="s">
        <v>3153</v>
      </c>
      <c r="C1532" s="189" t="s">
        <v>886</v>
      </c>
      <c r="D1532" s="189">
        <v>15.24</v>
      </c>
    </row>
    <row r="1533" spans="1:4" x14ac:dyDescent="0.25">
      <c r="A1533" s="189" t="s">
        <v>3154</v>
      </c>
      <c r="B1533" s="58" t="s">
        <v>3155</v>
      </c>
      <c r="C1533" s="189" t="s">
        <v>3065</v>
      </c>
      <c r="D1533" s="189">
        <v>60.04</v>
      </c>
    </row>
    <row r="1534" spans="1:4" x14ac:dyDescent="0.25">
      <c r="A1534" s="189" t="s">
        <v>3156</v>
      </c>
      <c r="B1534" s="58" t="s">
        <v>3157</v>
      </c>
      <c r="C1534" s="189" t="s">
        <v>3065</v>
      </c>
      <c r="D1534" s="189">
        <v>80.27</v>
      </c>
    </row>
    <row r="1535" spans="1:4" x14ac:dyDescent="0.25">
      <c r="A1535" s="189" t="s">
        <v>3158</v>
      </c>
      <c r="B1535" s="58" t="s">
        <v>3159</v>
      </c>
      <c r="C1535" s="189" t="s">
        <v>2044</v>
      </c>
      <c r="D1535" s="189">
        <v>105.79</v>
      </c>
    </row>
    <row r="1536" spans="1:4" x14ac:dyDescent="0.25">
      <c r="A1536" s="189" t="s">
        <v>3160</v>
      </c>
      <c r="B1536" s="58" t="s">
        <v>3161</v>
      </c>
      <c r="C1536" s="189" t="s">
        <v>657</v>
      </c>
      <c r="D1536" s="189">
        <v>35.130000000000003</v>
      </c>
    </row>
    <row r="1537" spans="1:4" x14ac:dyDescent="0.25">
      <c r="A1537" s="189" t="s">
        <v>3162</v>
      </c>
      <c r="B1537" s="58" t="s">
        <v>3163</v>
      </c>
      <c r="C1537" s="189" t="s">
        <v>657</v>
      </c>
      <c r="D1537" s="189">
        <v>48.82</v>
      </c>
    </row>
    <row r="1538" spans="1:4" x14ac:dyDescent="0.25">
      <c r="A1538" s="189" t="s">
        <v>3164</v>
      </c>
      <c r="B1538" s="58" t="s">
        <v>3165</v>
      </c>
      <c r="C1538" s="189" t="s">
        <v>657</v>
      </c>
      <c r="D1538" s="189">
        <v>51.72</v>
      </c>
    </row>
    <row r="1539" spans="1:4" x14ac:dyDescent="0.25">
      <c r="A1539" s="189" t="s">
        <v>3166</v>
      </c>
      <c r="B1539" s="58" t="s">
        <v>3167</v>
      </c>
      <c r="C1539" s="189" t="s">
        <v>657</v>
      </c>
      <c r="D1539" s="189">
        <v>13.49</v>
      </c>
    </row>
    <row r="1540" spans="1:4" x14ac:dyDescent="0.25">
      <c r="A1540" s="189" t="s">
        <v>3168</v>
      </c>
      <c r="B1540" s="58" t="s">
        <v>3169</v>
      </c>
      <c r="C1540" s="189" t="s">
        <v>657</v>
      </c>
      <c r="D1540" s="189">
        <v>47.04</v>
      </c>
    </row>
    <row r="1541" spans="1:4" x14ac:dyDescent="0.25">
      <c r="A1541" s="189" t="s">
        <v>3170</v>
      </c>
      <c r="B1541" s="58" t="s">
        <v>3171</v>
      </c>
      <c r="C1541" s="189" t="s">
        <v>765</v>
      </c>
      <c r="D1541" s="189">
        <v>29.76</v>
      </c>
    </row>
    <row r="1542" spans="1:4" x14ac:dyDescent="0.25">
      <c r="A1542" s="189" t="s">
        <v>3172</v>
      </c>
      <c r="B1542" s="58" t="s">
        <v>3173</v>
      </c>
      <c r="C1542" s="189" t="s">
        <v>765</v>
      </c>
      <c r="D1542" s="189">
        <v>27.13</v>
      </c>
    </row>
    <row r="1543" spans="1:4" x14ac:dyDescent="0.25">
      <c r="A1543" s="189" t="s">
        <v>3174</v>
      </c>
      <c r="B1543" s="58" t="s">
        <v>3175</v>
      </c>
      <c r="C1543" s="189" t="s">
        <v>765</v>
      </c>
      <c r="D1543" s="189">
        <v>34.92</v>
      </c>
    </row>
    <row r="1544" spans="1:4" x14ac:dyDescent="0.25">
      <c r="A1544" s="189" t="s">
        <v>3176</v>
      </c>
      <c r="B1544" s="58" t="s">
        <v>3177</v>
      </c>
      <c r="C1544" s="189" t="s">
        <v>2044</v>
      </c>
      <c r="D1544" s="189">
        <v>41.08</v>
      </c>
    </row>
    <row r="1545" spans="1:4" x14ac:dyDescent="0.25">
      <c r="A1545" s="189" t="s">
        <v>3178</v>
      </c>
      <c r="B1545" s="58" t="s">
        <v>3179</v>
      </c>
      <c r="C1545" s="189" t="s">
        <v>765</v>
      </c>
      <c r="D1545" s="189">
        <v>105.79</v>
      </c>
    </row>
    <row r="1546" spans="1:4" x14ac:dyDescent="0.25">
      <c r="A1546" s="189" t="s">
        <v>3180</v>
      </c>
      <c r="B1546" s="58" t="s">
        <v>3181</v>
      </c>
      <c r="C1546" s="189" t="s">
        <v>765</v>
      </c>
      <c r="D1546" s="189">
        <v>18.649999999999999</v>
      </c>
    </row>
    <row r="1547" spans="1:4" x14ac:dyDescent="0.25">
      <c r="A1547" s="189" t="s">
        <v>3182</v>
      </c>
      <c r="B1547" s="58" t="s">
        <v>3183</v>
      </c>
      <c r="C1547" s="189" t="s">
        <v>2044</v>
      </c>
      <c r="D1547" s="189">
        <v>27.92</v>
      </c>
    </row>
    <row r="1548" spans="1:4" x14ac:dyDescent="0.25">
      <c r="A1548" s="189" t="s">
        <v>3184</v>
      </c>
      <c r="B1548" s="58" t="s">
        <v>3185</v>
      </c>
      <c r="C1548" s="189" t="s">
        <v>3065</v>
      </c>
      <c r="D1548" s="189">
        <v>19.149999999999999</v>
      </c>
    </row>
    <row r="1549" spans="1:4" x14ac:dyDescent="0.25">
      <c r="A1549" s="189" t="s">
        <v>3186</v>
      </c>
      <c r="B1549" s="58" t="s">
        <v>3187</v>
      </c>
      <c r="C1549" s="189" t="s">
        <v>886</v>
      </c>
      <c r="D1549" s="189">
        <v>20.56</v>
      </c>
    </row>
    <row r="1550" spans="1:4" x14ac:dyDescent="0.25">
      <c r="A1550" s="189" t="s">
        <v>3188</v>
      </c>
      <c r="B1550" s="58" t="s">
        <v>3189</v>
      </c>
      <c r="C1550" s="189" t="s">
        <v>886</v>
      </c>
      <c r="D1550" s="189">
        <v>29.36</v>
      </c>
    </row>
    <row r="1551" spans="1:4" x14ac:dyDescent="0.25">
      <c r="A1551" s="189" t="s">
        <v>3190</v>
      </c>
      <c r="B1551" s="58" t="s">
        <v>3191</v>
      </c>
      <c r="C1551" s="189" t="s">
        <v>765</v>
      </c>
      <c r="D1551" s="189">
        <v>404.32</v>
      </c>
    </row>
    <row r="1552" spans="1:4" x14ac:dyDescent="0.25">
      <c r="A1552" s="189" t="s">
        <v>3192</v>
      </c>
      <c r="B1552" s="58" t="s">
        <v>3193</v>
      </c>
      <c r="C1552" s="189" t="s">
        <v>765</v>
      </c>
      <c r="D1552" s="189">
        <v>326.39999999999998</v>
      </c>
    </row>
    <row r="1553" spans="1:4" x14ac:dyDescent="0.25">
      <c r="A1553" s="189" t="s">
        <v>3194</v>
      </c>
      <c r="B1553" s="58" t="s">
        <v>3195</v>
      </c>
      <c r="C1553" s="189" t="s">
        <v>886</v>
      </c>
      <c r="D1553" s="189">
        <v>48.03</v>
      </c>
    </row>
    <row r="1554" spans="1:4" x14ac:dyDescent="0.25">
      <c r="A1554" s="189" t="s">
        <v>3196</v>
      </c>
      <c r="B1554" s="58" t="s">
        <v>3197</v>
      </c>
      <c r="C1554" s="189" t="s">
        <v>755</v>
      </c>
      <c r="D1554" s="189">
        <v>55.85</v>
      </c>
    </row>
    <row r="1555" spans="1:4" x14ac:dyDescent="0.25">
      <c r="A1555" s="189" t="s">
        <v>3198</v>
      </c>
      <c r="B1555" s="58" t="s">
        <v>3199</v>
      </c>
      <c r="C1555" s="189" t="s">
        <v>765</v>
      </c>
      <c r="D1555" s="189">
        <v>43.88</v>
      </c>
    </row>
    <row r="1556" spans="1:4" x14ac:dyDescent="0.25">
      <c r="A1556" s="189" t="s">
        <v>3200</v>
      </c>
      <c r="B1556" s="58" t="s">
        <v>3201</v>
      </c>
      <c r="C1556" s="189" t="s">
        <v>755</v>
      </c>
      <c r="D1556" s="189">
        <v>51.72</v>
      </c>
    </row>
    <row r="1557" spans="1:4" x14ac:dyDescent="0.25">
      <c r="A1557" s="189" t="s">
        <v>3202</v>
      </c>
      <c r="B1557" s="58" t="s">
        <v>3203</v>
      </c>
      <c r="C1557" s="189" t="s">
        <v>755</v>
      </c>
      <c r="D1557" s="189">
        <v>93.52</v>
      </c>
    </row>
    <row r="1558" spans="1:4" x14ac:dyDescent="0.25">
      <c r="A1558" s="189" t="s">
        <v>3204</v>
      </c>
      <c r="B1558" s="58" t="s">
        <v>3205</v>
      </c>
      <c r="C1558" s="189" t="s">
        <v>765</v>
      </c>
      <c r="D1558" s="189">
        <v>45.68</v>
      </c>
    </row>
    <row r="1559" spans="1:4" x14ac:dyDescent="0.25">
      <c r="A1559" s="189" t="s">
        <v>3206</v>
      </c>
      <c r="B1559" s="58" t="s">
        <v>3207</v>
      </c>
      <c r="C1559" s="189" t="s">
        <v>765</v>
      </c>
      <c r="D1559" s="189">
        <v>142.6</v>
      </c>
    </row>
    <row r="1560" spans="1:4" x14ac:dyDescent="0.25">
      <c r="A1560" s="189" t="s">
        <v>3208</v>
      </c>
      <c r="B1560" s="58" t="s">
        <v>3209</v>
      </c>
      <c r="C1560" s="189" t="s">
        <v>755</v>
      </c>
      <c r="D1560" s="189">
        <v>64.319999999999993</v>
      </c>
    </row>
    <row r="1561" spans="1:4" x14ac:dyDescent="0.25">
      <c r="A1561" s="189" t="s">
        <v>3210</v>
      </c>
      <c r="B1561" s="58" t="s">
        <v>3211</v>
      </c>
      <c r="C1561" s="189" t="s">
        <v>755</v>
      </c>
      <c r="D1561" s="189">
        <v>35.53</v>
      </c>
    </row>
    <row r="1562" spans="1:4" x14ac:dyDescent="0.25">
      <c r="A1562" s="189" t="s">
        <v>3212</v>
      </c>
      <c r="B1562" s="58" t="s">
        <v>3213</v>
      </c>
      <c r="C1562" s="189" t="s">
        <v>755</v>
      </c>
      <c r="D1562" s="189">
        <v>15.41</v>
      </c>
    </row>
    <row r="1563" spans="1:4" ht="30" x14ac:dyDescent="0.25">
      <c r="A1563" s="189" t="s">
        <v>3214</v>
      </c>
      <c r="B1563" s="58" t="s">
        <v>3215</v>
      </c>
      <c r="C1563" s="189" t="s">
        <v>755</v>
      </c>
      <c r="D1563" s="189">
        <v>568.33000000000004</v>
      </c>
    </row>
    <row r="1564" spans="1:4" x14ac:dyDescent="0.25">
      <c r="A1564" s="189" t="s">
        <v>3216</v>
      </c>
      <c r="B1564" s="58" t="s">
        <v>3217</v>
      </c>
      <c r="C1564" s="189" t="s">
        <v>3218</v>
      </c>
      <c r="D1564" s="189">
        <v>1174.8399999999999</v>
      </c>
    </row>
    <row r="1565" spans="1:4" x14ac:dyDescent="0.25">
      <c r="A1565" s="189" t="s">
        <v>3219</v>
      </c>
      <c r="B1565" s="58" t="s">
        <v>3220</v>
      </c>
      <c r="C1565" s="189" t="s">
        <v>3218</v>
      </c>
      <c r="D1565" s="189">
        <v>622.11</v>
      </c>
    </row>
    <row r="1566" spans="1:4" x14ac:dyDescent="0.25">
      <c r="A1566" s="189" t="s">
        <v>3221</v>
      </c>
      <c r="B1566" s="58" t="s">
        <v>3222</v>
      </c>
      <c r="C1566" s="189" t="s">
        <v>755</v>
      </c>
      <c r="D1566" s="189">
        <v>1339.49</v>
      </c>
    </row>
    <row r="1567" spans="1:4" x14ac:dyDescent="0.25">
      <c r="A1567" s="189" t="s">
        <v>3223</v>
      </c>
      <c r="B1567" s="58" t="s">
        <v>3224</v>
      </c>
      <c r="C1567" s="189" t="s">
        <v>755</v>
      </c>
      <c r="D1567" s="189">
        <v>405.95</v>
      </c>
    </row>
    <row r="1568" spans="1:4" x14ac:dyDescent="0.25">
      <c r="A1568" s="189" t="s">
        <v>3225</v>
      </c>
      <c r="B1568" s="58" t="s">
        <v>3226</v>
      </c>
      <c r="C1568" s="189" t="s">
        <v>755</v>
      </c>
      <c r="D1568" s="189">
        <v>483.93</v>
      </c>
    </row>
    <row r="1569" spans="1:4" x14ac:dyDescent="0.25">
      <c r="A1569" s="189" t="s">
        <v>3227</v>
      </c>
      <c r="B1569" s="58" t="s">
        <v>3228</v>
      </c>
      <c r="C1569" s="189" t="s">
        <v>755</v>
      </c>
      <c r="D1569" s="189">
        <v>58.8</v>
      </c>
    </row>
    <row r="1570" spans="1:4" x14ac:dyDescent="0.25">
      <c r="A1570" s="189" t="s">
        <v>3229</v>
      </c>
      <c r="B1570" s="58" t="s">
        <v>3230</v>
      </c>
      <c r="C1570" s="189" t="s">
        <v>755</v>
      </c>
      <c r="D1570" s="189">
        <v>839.19</v>
      </c>
    </row>
    <row r="1571" spans="1:4" x14ac:dyDescent="0.25">
      <c r="A1571" s="189" t="s">
        <v>3231</v>
      </c>
      <c r="B1571" s="58" t="s">
        <v>3232</v>
      </c>
      <c r="C1571" s="189" t="s">
        <v>765</v>
      </c>
      <c r="D1571" s="189">
        <v>102.51</v>
      </c>
    </row>
    <row r="1572" spans="1:4" x14ac:dyDescent="0.25">
      <c r="A1572" s="189" t="s">
        <v>3233</v>
      </c>
      <c r="B1572" s="58" t="s">
        <v>3234</v>
      </c>
      <c r="C1572" s="189" t="s">
        <v>755</v>
      </c>
      <c r="D1572" s="189">
        <v>285.79000000000002</v>
      </c>
    </row>
    <row r="1573" spans="1:4" x14ac:dyDescent="0.25">
      <c r="A1573" s="189" t="s">
        <v>3235</v>
      </c>
      <c r="B1573" s="58" t="s">
        <v>3236</v>
      </c>
      <c r="C1573" s="189" t="s">
        <v>755</v>
      </c>
      <c r="D1573" s="189">
        <v>344.24</v>
      </c>
    </row>
    <row r="1574" spans="1:4" x14ac:dyDescent="0.25">
      <c r="A1574" s="189" t="s">
        <v>3237</v>
      </c>
      <c r="B1574" s="58" t="s">
        <v>3238</v>
      </c>
      <c r="C1574" s="189" t="s">
        <v>765</v>
      </c>
      <c r="D1574" s="189">
        <v>14.51</v>
      </c>
    </row>
    <row r="1575" spans="1:4" x14ac:dyDescent="0.25">
      <c r="A1575" s="189" t="s">
        <v>3239</v>
      </c>
      <c r="B1575" s="58" t="s">
        <v>3240</v>
      </c>
      <c r="C1575" s="189" t="s">
        <v>765</v>
      </c>
      <c r="D1575" s="189">
        <v>43.52</v>
      </c>
    </row>
    <row r="1576" spans="1:4" x14ac:dyDescent="0.25">
      <c r="A1576" s="189" t="s">
        <v>3241</v>
      </c>
      <c r="B1576" s="58" t="s">
        <v>3242</v>
      </c>
      <c r="C1576" s="189" t="s">
        <v>765</v>
      </c>
      <c r="D1576" s="189">
        <v>14.51</v>
      </c>
    </row>
    <row r="1577" spans="1:4" x14ac:dyDescent="0.25">
      <c r="A1577" s="189" t="s">
        <v>3243</v>
      </c>
      <c r="B1577" s="58" t="s">
        <v>3244</v>
      </c>
      <c r="C1577" s="189" t="s">
        <v>3245</v>
      </c>
      <c r="D1577" s="189">
        <v>34.26</v>
      </c>
    </row>
    <row r="1578" spans="1:4" x14ac:dyDescent="0.25">
      <c r="A1578" s="189" t="s">
        <v>3246</v>
      </c>
      <c r="B1578" s="58" t="s">
        <v>3247</v>
      </c>
      <c r="C1578" s="189" t="s">
        <v>765</v>
      </c>
      <c r="D1578" s="189">
        <v>34.26</v>
      </c>
    </row>
    <row r="1579" spans="1:4" x14ac:dyDescent="0.25">
      <c r="A1579" s="189" t="s">
        <v>3248</v>
      </c>
      <c r="B1579" s="58" t="s">
        <v>3249</v>
      </c>
      <c r="C1579" s="189" t="s">
        <v>765</v>
      </c>
      <c r="D1579" s="189">
        <v>34.26</v>
      </c>
    </row>
    <row r="1580" spans="1:4" x14ac:dyDescent="0.25">
      <c r="A1580" s="189" t="s">
        <v>3250</v>
      </c>
      <c r="B1580" s="58" t="s">
        <v>3251</v>
      </c>
      <c r="C1580" s="189" t="s">
        <v>765</v>
      </c>
      <c r="D1580" s="189">
        <v>29.04</v>
      </c>
    </row>
    <row r="1581" spans="1:4" x14ac:dyDescent="0.25">
      <c r="A1581" s="189" t="s">
        <v>3252</v>
      </c>
      <c r="B1581" s="58" t="s">
        <v>3253</v>
      </c>
      <c r="C1581" s="189" t="s">
        <v>765</v>
      </c>
      <c r="D1581" s="189">
        <v>77.75</v>
      </c>
    </row>
    <row r="1582" spans="1:4" x14ac:dyDescent="0.25">
      <c r="A1582" s="189" t="s">
        <v>3254</v>
      </c>
      <c r="B1582" s="58" t="s">
        <v>3255</v>
      </c>
      <c r="C1582" s="189" t="s">
        <v>765</v>
      </c>
      <c r="D1582" s="189">
        <v>78.19</v>
      </c>
    </row>
    <row r="1583" spans="1:4" x14ac:dyDescent="0.25">
      <c r="A1583" s="189" t="s">
        <v>3256</v>
      </c>
      <c r="B1583" s="58" t="s">
        <v>3257</v>
      </c>
      <c r="C1583" s="189" t="s">
        <v>765</v>
      </c>
      <c r="D1583" s="189">
        <v>145.51</v>
      </c>
    </row>
    <row r="1584" spans="1:4" x14ac:dyDescent="0.25">
      <c r="A1584" s="189" t="s">
        <v>3258</v>
      </c>
      <c r="B1584" s="58" t="s">
        <v>3259</v>
      </c>
      <c r="C1584" s="189" t="s">
        <v>765</v>
      </c>
      <c r="D1584" s="189">
        <v>286.69</v>
      </c>
    </row>
    <row r="1585" spans="1:4" x14ac:dyDescent="0.25">
      <c r="A1585" s="189" t="s">
        <v>3260</v>
      </c>
      <c r="B1585" s="58" t="s">
        <v>3261</v>
      </c>
      <c r="C1585" s="189" t="s">
        <v>765</v>
      </c>
      <c r="D1585" s="189">
        <v>286.69</v>
      </c>
    </row>
    <row r="1586" spans="1:4" x14ac:dyDescent="0.25">
      <c r="A1586" s="189" t="s">
        <v>3262</v>
      </c>
      <c r="B1586" s="58" t="s">
        <v>3263</v>
      </c>
      <c r="C1586" s="189" t="s">
        <v>765</v>
      </c>
      <c r="D1586" s="189">
        <v>106.37</v>
      </c>
    </row>
    <row r="1587" spans="1:4" x14ac:dyDescent="0.25">
      <c r="A1587" s="189" t="s">
        <v>3264</v>
      </c>
      <c r="B1587" s="58" t="s">
        <v>3265</v>
      </c>
      <c r="C1587" s="189" t="s">
        <v>765</v>
      </c>
      <c r="D1587" s="189">
        <v>178.81</v>
      </c>
    </row>
    <row r="1588" spans="1:4" x14ac:dyDescent="0.25">
      <c r="A1588" s="189" t="s">
        <v>3266</v>
      </c>
      <c r="B1588" s="58" t="s">
        <v>3267</v>
      </c>
      <c r="C1588" s="189" t="s">
        <v>765</v>
      </c>
      <c r="D1588" s="189">
        <v>168.72</v>
      </c>
    </row>
    <row r="1589" spans="1:4" x14ac:dyDescent="0.25">
      <c r="A1589" s="189" t="s">
        <v>3268</v>
      </c>
      <c r="B1589" s="58" t="s">
        <v>3269</v>
      </c>
      <c r="C1589" s="189" t="s">
        <v>765</v>
      </c>
      <c r="D1589" s="189">
        <v>88.01</v>
      </c>
    </row>
    <row r="1590" spans="1:4" x14ac:dyDescent="0.25">
      <c r="A1590" s="189" t="s">
        <v>3270</v>
      </c>
      <c r="B1590" s="58" t="s">
        <v>3271</v>
      </c>
      <c r="C1590" s="189" t="s">
        <v>765</v>
      </c>
      <c r="D1590" s="189">
        <v>241.68</v>
      </c>
    </row>
    <row r="1591" spans="1:4" x14ac:dyDescent="0.25">
      <c r="A1591" s="189" t="s">
        <v>3272</v>
      </c>
      <c r="B1591" s="58" t="s">
        <v>3273</v>
      </c>
      <c r="C1591" s="189" t="s">
        <v>765</v>
      </c>
      <c r="D1591" s="189">
        <v>316.18</v>
      </c>
    </row>
    <row r="1592" spans="1:4" x14ac:dyDescent="0.25">
      <c r="A1592" s="189" t="s">
        <v>3274</v>
      </c>
      <c r="B1592" s="58" t="s">
        <v>3275</v>
      </c>
      <c r="C1592" s="189" t="s">
        <v>2733</v>
      </c>
      <c r="D1592" s="189">
        <v>99.96</v>
      </c>
    </row>
    <row r="1593" spans="1:4" x14ac:dyDescent="0.25">
      <c r="A1593" s="189" t="s">
        <v>3276</v>
      </c>
      <c r="B1593" s="58" t="s">
        <v>3277</v>
      </c>
      <c r="C1593" s="189" t="s">
        <v>765</v>
      </c>
      <c r="D1593" s="189">
        <v>98.74</v>
      </c>
    </row>
    <row r="1594" spans="1:4" x14ac:dyDescent="0.25">
      <c r="A1594" s="189" t="s">
        <v>3278</v>
      </c>
      <c r="B1594" s="58" t="s">
        <v>3279</v>
      </c>
      <c r="C1594" s="189" t="s">
        <v>765</v>
      </c>
      <c r="D1594" s="189">
        <v>71.400000000000006</v>
      </c>
    </row>
    <row r="1595" spans="1:4" x14ac:dyDescent="0.25">
      <c r="A1595" s="189" t="s">
        <v>3280</v>
      </c>
      <c r="B1595" s="58" t="s">
        <v>3281</v>
      </c>
      <c r="C1595" s="189" t="s">
        <v>765</v>
      </c>
      <c r="D1595" s="189">
        <v>20.74</v>
      </c>
    </row>
    <row r="1596" spans="1:4" x14ac:dyDescent="0.25">
      <c r="A1596" s="189" t="s">
        <v>3282</v>
      </c>
      <c r="B1596" s="58" t="s">
        <v>3283</v>
      </c>
      <c r="C1596" s="189" t="s">
        <v>765</v>
      </c>
      <c r="D1596" s="189">
        <v>29.53</v>
      </c>
    </row>
    <row r="1597" spans="1:4" x14ac:dyDescent="0.25">
      <c r="A1597" s="189" t="s">
        <v>3284</v>
      </c>
      <c r="B1597" s="58" t="s">
        <v>3285</v>
      </c>
      <c r="C1597" s="189" t="s">
        <v>765</v>
      </c>
      <c r="D1597" s="189">
        <v>42.23</v>
      </c>
    </row>
    <row r="1598" spans="1:4" ht="30" x14ac:dyDescent="0.25">
      <c r="A1598" s="189" t="s">
        <v>3286</v>
      </c>
      <c r="B1598" s="58" t="s">
        <v>3287</v>
      </c>
      <c r="C1598" s="189" t="s">
        <v>2733</v>
      </c>
      <c r="D1598" s="189">
        <v>96.43</v>
      </c>
    </row>
    <row r="1599" spans="1:4" x14ac:dyDescent="0.25">
      <c r="A1599" s="189" t="s">
        <v>3288</v>
      </c>
      <c r="B1599" s="58" t="s">
        <v>3289</v>
      </c>
      <c r="C1599" s="189" t="s">
        <v>765</v>
      </c>
      <c r="D1599" s="189">
        <v>26.21</v>
      </c>
    </row>
    <row r="1600" spans="1:4" x14ac:dyDescent="0.25">
      <c r="A1600" s="189" t="s">
        <v>3290</v>
      </c>
      <c r="B1600" s="58" t="s">
        <v>3291</v>
      </c>
      <c r="C1600" s="189" t="s">
        <v>765</v>
      </c>
      <c r="D1600" s="189">
        <v>23.29</v>
      </c>
    </row>
    <row r="1601" spans="1:4" x14ac:dyDescent="0.25">
      <c r="A1601" s="189" t="s">
        <v>3292</v>
      </c>
      <c r="B1601" s="58" t="s">
        <v>3293</v>
      </c>
      <c r="C1601" s="189" t="s">
        <v>765</v>
      </c>
      <c r="D1601" s="189">
        <v>81.2</v>
      </c>
    </row>
    <row r="1602" spans="1:4" x14ac:dyDescent="0.25">
      <c r="A1602" s="189" t="s">
        <v>3294</v>
      </c>
      <c r="B1602" s="58" t="s">
        <v>3295</v>
      </c>
      <c r="C1602" s="189" t="s">
        <v>765</v>
      </c>
      <c r="D1602" s="189">
        <v>34.57</v>
      </c>
    </row>
    <row r="1603" spans="1:4" x14ac:dyDescent="0.25">
      <c r="A1603" s="189" t="s">
        <v>3296</v>
      </c>
      <c r="B1603" s="58" t="s">
        <v>3297</v>
      </c>
      <c r="C1603" s="189" t="s">
        <v>765</v>
      </c>
      <c r="D1603" s="189">
        <v>27.04</v>
      </c>
    </row>
    <row r="1604" spans="1:4" x14ac:dyDescent="0.25">
      <c r="A1604" s="189" t="s">
        <v>3298</v>
      </c>
      <c r="B1604" s="58" t="s">
        <v>3299</v>
      </c>
      <c r="C1604" s="189" t="s">
        <v>765</v>
      </c>
      <c r="D1604" s="189">
        <v>126.42</v>
      </c>
    </row>
    <row r="1605" spans="1:4" x14ac:dyDescent="0.25">
      <c r="A1605" s="189" t="s">
        <v>3300</v>
      </c>
      <c r="B1605" s="58" t="s">
        <v>3301</v>
      </c>
      <c r="C1605" s="189" t="s">
        <v>765</v>
      </c>
      <c r="D1605" s="189">
        <v>80.849999999999994</v>
      </c>
    </row>
    <row r="1606" spans="1:4" x14ac:dyDescent="0.25">
      <c r="A1606" s="189" t="s">
        <v>3302</v>
      </c>
      <c r="B1606" s="58" t="s">
        <v>3303</v>
      </c>
      <c r="C1606" s="189" t="s">
        <v>765</v>
      </c>
      <c r="D1606" s="189">
        <v>114.17</v>
      </c>
    </row>
    <row r="1607" spans="1:4" x14ac:dyDescent="0.25">
      <c r="A1607" s="189" t="s">
        <v>3304</v>
      </c>
      <c r="B1607" s="58" t="s">
        <v>3305</v>
      </c>
      <c r="C1607" s="189" t="s">
        <v>765</v>
      </c>
      <c r="D1607" s="189">
        <v>53.51</v>
      </c>
    </row>
    <row r="1608" spans="1:4" x14ac:dyDescent="0.25">
      <c r="A1608" s="189" t="s">
        <v>3306</v>
      </c>
      <c r="B1608" s="58" t="s">
        <v>3307</v>
      </c>
      <c r="C1608" s="189" t="s">
        <v>765</v>
      </c>
      <c r="D1608" s="189">
        <v>25.52</v>
      </c>
    </row>
    <row r="1609" spans="1:4" x14ac:dyDescent="0.25">
      <c r="A1609" s="189" t="s">
        <v>3308</v>
      </c>
      <c r="B1609" s="58" t="s">
        <v>3309</v>
      </c>
      <c r="C1609" s="189" t="s">
        <v>2044</v>
      </c>
      <c r="D1609" s="189">
        <v>27.21</v>
      </c>
    </row>
    <row r="1610" spans="1:4" x14ac:dyDescent="0.25">
      <c r="A1610" s="189" t="s">
        <v>3310</v>
      </c>
      <c r="B1610" s="58" t="s">
        <v>3311</v>
      </c>
      <c r="C1610" s="189" t="s">
        <v>657</v>
      </c>
      <c r="D1610" s="189">
        <v>50.59</v>
      </c>
    </row>
    <row r="1611" spans="1:4" x14ac:dyDescent="0.25">
      <c r="A1611" s="189" t="s">
        <v>3312</v>
      </c>
      <c r="B1611" s="58" t="s">
        <v>3313</v>
      </c>
      <c r="C1611" s="189" t="s">
        <v>657</v>
      </c>
      <c r="D1611" s="189">
        <v>95.56</v>
      </c>
    </row>
    <row r="1612" spans="1:4" x14ac:dyDescent="0.25">
      <c r="A1612" s="189" t="s">
        <v>3314</v>
      </c>
      <c r="B1612" s="58" t="s">
        <v>3315</v>
      </c>
      <c r="C1612" s="189" t="s">
        <v>657</v>
      </c>
      <c r="D1612" s="189">
        <v>67.459999999999994</v>
      </c>
    </row>
    <row r="1613" spans="1:4" x14ac:dyDescent="0.25">
      <c r="A1613" s="189" t="s">
        <v>3316</v>
      </c>
      <c r="B1613" s="58" t="s">
        <v>3317</v>
      </c>
      <c r="C1613" s="189" t="s">
        <v>755</v>
      </c>
      <c r="D1613" s="189">
        <v>95.1</v>
      </c>
    </row>
    <row r="1614" spans="1:4" x14ac:dyDescent="0.25">
      <c r="A1614" s="189" t="s">
        <v>3318</v>
      </c>
      <c r="B1614" s="58" t="s">
        <v>3319</v>
      </c>
      <c r="C1614" s="189" t="s">
        <v>755</v>
      </c>
      <c r="D1614" s="189">
        <v>61.49</v>
      </c>
    </row>
    <row r="1615" spans="1:4" x14ac:dyDescent="0.25">
      <c r="A1615" s="189" t="s">
        <v>3320</v>
      </c>
      <c r="B1615" s="58" t="s">
        <v>3321</v>
      </c>
      <c r="C1615" s="189" t="s">
        <v>755</v>
      </c>
      <c r="D1615" s="189">
        <v>53.93</v>
      </c>
    </row>
    <row r="1616" spans="1:4" x14ac:dyDescent="0.25">
      <c r="A1616" s="189" t="s">
        <v>3322</v>
      </c>
      <c r="B1616" s="58" t="s">
        <v>3323</v>
      </c>
      <c r="C1616" s="189" t="s">
        <v>886</v>
      </c>
      <c r="D1616" s="189">
        <v>16.86</v>
      </c>
    </row>
    <row r="1617" spans="1:4" x14ac:dyDescent="0.25">
      <c r="A1617" s="189" t="s">
        <v>3324</v>
      </c>
      <c r="B1617" s="58" t="s">
        <v>3325</v>
      </c>
      <c r="C1617" s="189" t="s">
        <v>755</v>
      </c>
      <c r="D1617" s="189">
        <v>149.75</v>
      </c>
    </row>
    <row r="1618" spans="1:4" x14ac:dyDescent="0.25">
      <c r="A1618" s="189" t="s">
        <v>3326</v>
      </c>
      <c r="B1618" s="58" t="s">
        <v>3327</v>
      </c>
      <c r="C1618" s="189" t="s">
        <v>2044</v>
      </c>
      <c r="D1618" s="189">
        <v>197.33</v>
      </c>
    </row>
    <row r="1619" spans="1:4" x14ac:dyDescent="0.25">
      <c r="A1619" s="189" t="s">
        <v>3328</v>
      </c>
      <c r="B1619" s="58" t="s">
        <v>3329</v>
      </c>
      <c r="C1619" s="189" t="s">
        <v>755</v>
      </c>
      <c r="D1619" s="189">
        <v>159.44</v>
      </c>
    </row>
    <row r="1620" spans="1:4" x14ac:dyDescent="0.25">
      <c r="A1620" s="189" t="s">
        <v>3330</v>
      </c>
      <c r="B1620" s="58" t="s">
        <v>3331</v>
      </c>
      <c r="C1620" s="189" t="s">
        <v>755</v>
      </c>
      <c r="D1620" s="189">
        <v>206.73</v>
      </c>
    </row>
    <row r="1621" spans="1:4" x14ac:dyDescent="0.25">
      <c r="A1621" s="189" t="s">
        <v>3332</v>
      </c>
      <c r="B1621" s="58" t="s">
        <v>3333</v>
      </c>
      <c r="C1621" s="189" t="s">
        <v>765</v>
      </c>
      <c r="D1621" s="189">
        <v>12.82</v>
      </c>
    </row>
    <row r="1622" spans="1:4" x14ac:dyDescent="0.25">
      <c r="A1622" s="189" t="s">
        <v>3334</v>
      </c>
      <c r="B1622" s="58" t="s">
        <v>3335</v>
      </c>
      <c r="C1622" s="189" t="s">
        <v>765</v>
      </c>
      <c r="D1622" s="189">
        <v>14.84</v>
      </c>
    </row>
    <row r="1623" spans="1:4" x14ac:dyDescent="0.25">
      <c r="A1623" s="189" t="s">
        <v>3336</v>
      </c>
      <c r="B1623" s="58" t="s">
        <v>3337</v>
      </c>
      <c r="C1623" s="189" t="s">
        <v>765</v>
      </c>
      <c r="D1623" s="189">
        <v>27.91</v>
      </c>
    </row>
    <row r="1624" spans="1:4" x14ac:dyDescent="0.25">
      <c r="A1624" s="189" t="s">
        <v>3338</v>
      </c>
      <c r="B1624" s="58" t="s">
        <v>3339</v>
      </c>
      <c r="C1624" s="189" t="s">
        <v>765</v>
      </c>
      <c r="D1624" s="189">
        <v>18.02</v>
      </c>
    </row>
    <row r="1625" spans="1:4" x14ac:dyDescent="0.25">
      <c r="A1625" s="189" t="s">
        <v>3340</v>
      </c>
      <c r="B1625" s="58" t="s">
        <v>3341</v>
      </c>
      <c r="C1625" s="189" t="s">
        <v>927</v>
      </c>
      <c r="D1625" s="189">
        <v>29.04</v>
      </c>
    </row>
    <row r="1626" spans="1:4" x14ac:dyDescent="0.25">
      <c r="A1626" s="189" t="s">
        <v>3342</v>
      </c>
      <c r="B1626" s="58" t="s">
        <v>3343</v>
      </c>
      <c r="C1626" s="189" t="s">
        <v>765</v>
      </c>
      <c r="D1626" s="189">
        <v>26.82</v>
      </c>
    </row>
    <row r="1627" spans="1:4" x14ac:dyDescent="0.25">
      <c r="A1627" s="189" t="s">
        <v>3344</v>
      </c>
      <c r="B1627" s="58" t="s">
        <v>3345</v>
      </c>
      <c r="C1627" s="189" t="s">
        <v>755</v>
      </c>
      <c r="D1627" s="189">
        <v>11.37</v>
      </c>
    </row>
    <row r="1628" spans="1:4" x14ac:dyDescent="0.25">
      <c r="A1628" s="189" t="s">
        <v>3346</v>
      </c>
      <c r="B1628" s="58" t="s">
        <v>3347</v>
      </c>
      <c r="C1628" s="189" t="s">
        <v>755</v>
      </c>
      <c r="D1628" s="189">
        <v>72.52</v>
      </c>
    </row>
    <row r="1629" spans="1:4" x14ac:dyDescent="0.25">
      <c r="A1629" s="189" t="s">
        <v>3348</v>
      </c>
      <c r="B1629" s="58" t="s">
        <v>3349</v>
      </c>
      <c r="C1629" s="189" t="s">
        <v>755</v>
      </c>
      <c r="D1629" s="189">
        <v>53.73</v>
      </c>
    </row>
    <row r="1630" spans="1:4" x14ac:dyDescent="0.25">
      <c r="A1630" s="189" t="s">
        <v>3350</v>
      </c>
      <c r="B1630" s="58" t="s">
        <v>3351</v>
      </c>
      <c r="C1630" s="189" t="s">
        <v>755</v>
      </c>
      <c r="D1630" s="189">
        <v>23.12</v>
      </c>
    </row>
    <row r="1631" spans="1:4" x14ac:dyDescent="0.25">
      <c r="A1631" s="189" t="s">
        <v>3352</v>
      </c>
      <c r="B1631" s="58" t="s">
        <v>3353</v>
      </c>
      <c r="C1631" s="189" t="s">
        <v>755</v>
      </c>
      <c r="D1631" s="189">
        <v>20.39</v>
      </c>
    </row>
    <row r="1632" spans="1:4" x14ac:dyDescent="0.25">
      <c r="A1632" s="189" t="s">
        <v>3354</v>
      </c>
      <c r="B1632" s="58" t="s">
        <v>3355</v>
      </c>
      <c r="C1632" s="189" t="s">
        <v>755</v>
      </c>
      <c r="D1632" s="189">
        <v>48.93</v>
      </c>
    </row>
    <row r="1633" spans="1:4" x14ac:dyDescent="0.25">
      <c r="A1633" s="189" t="s">
        <v>3356</v>
      </c>
      <c r="B1633" s="58" t="s">
        <v>3357</v>
      </c>
      <c r="C1633" s="189" t="s">
        <v>755</v>
      </c>
      <c r="D1633" s="189">
        <v>42.77</v>
      </c>
    </row>
    <row r="1634" spans="1:4" x14ac:dyDescent="0.25">
      <c r="A1634" s="189" t="s">
        <v>3358</v>
      </c>
      <c r="B1634" s="58" t="s">
        <v>3359</v>
      </c>
      <c r="C1634" s="189" t="s">
        <v>765</v>
      </c>
      <c r="D1634" s="189">
        <v>70.08</v>
      </c>
    </row>
    <row r="1635" spans="1:4" x14ac:dyDescent="0.25">
      <c r="A1635" s="189" t="s">
        <v>3360</v>
      </c>
      <c r="B1635" s="58" t="s">
        <v>3361</v>
      </c>
      <c r="C1635" s="189" t="s">
        <v>765</v>
      </c>
      <c r="D1635" s="189">
        <v>55.41</v>
      </c>
    </row>
    <row r="1636" spans="1:4" x14ac:dyDescent="0.25">
      <c r="A1636" s="189" t="s">
        <v>3362</v>
      </c>
      <c r="B1636" s="58" t="s">
        <v>3363</v>
      </c>
      <c r="C1636" s="189" t="s">
        <v>765</v>
      </c>
      <c r="D1636" s="189">
        <v>17.989999999999998</v>
      </c>
    </row>
    <row r="1637" spans="1:4" x14ac:dyDescent="0.25">
      <c r="A1637" s="189" t="s">
        <v>3364</v>
      </c>
      <c r="B1637" s="58" t="s">
        <v>3365</v>
      </c>
      <c r="C1637" s="189" t="s">
        <v>765</v>
      </c>
      <c r="D1637" s="189">
        <v>630.99</v>
      </c>
    </row>
    <row r="1638" spans="1:4" x14ac:dyDescent="0.25">
      <c r="A1638" s="189" t="s">
        <v>3366</v>
      </c>
      <c r="B1638" s="58" t="s">
        <v>3367</v>
      </c>
      <c r="C1638" s="189" t="s">
        <v>765</v>
      </c>
      <c r="D1638" s="189">
        <v>185.66</v>
      </c>
    </row>
    <row r="1639" spans="1:4" x14ac:dyDescent="0.25">
      <c r="A1639" s="189" t="s">
        <v>3368</v>
      </c>
      <c r="B1639" s="58" t="s">
        <v>3369</v>
      </c>
      <c r="C1639" s="189" t="s">
        <v>765</v>
      </c>
      <c r="D1639" s="189">
        <v>46.57</v>
      </c>
    </row>
    <row r="1640" spans="1:4" x14ac:dyDescent="0.25">
      <c r="A1640" s="189" t="s">
        <v>3370</v>
      </c>
      <c r="B1640" s="58" t="s">
        <v>3371</v>
      </c>
      <c r="C1640" s="189" t="s">
        <v>2733</v>
      </c>
      <c r="D1640" s="189">
        <v>48.11</v>
      </c>
    </row>
    <row r="1641" spans="1:4" x14ac:dyDescent="0.25">
      <c r="A1641" s="189" t="s">
        <v>3372</v>
      </c>
      <c r="B1641" s="58" t="s">
        <v>3373</v>
      </c>
      <c r="C1641" s="189" t="s">
        <v>2733</v>
      </c>
      <c r="D1641" s="189">
        <v>9.4700000000000006</v>
      </c>
    </row>
    <row r="1642" spans="1:4" x14ac:dyDescent="0.25">
      <c r="A1642" s="189" t="s">
        <v>3374</v>
      </c>
      <c r="B1642" s="58" t="s">
        <v>3375</v>
      </c>
      <c r="C1642" s="189" t="s">
        <v>3376</v>
      </c>
      <c r="D1642" s="189">
        <v>35.950000000000003</v>
      </c>
    </row>
    <row r="1643" spans="1:4" x14ac:dyDescent="0.25">
      <c r="A1643" s="189" t="s">
        <v>3377</v>
      </c>
      <c r="B1643" s="58" t="s">
        <v>3378</v>
      </c>
      <c r="C1643" s="189" t="s">
        <v>657</v>
      </c>
      <c r="D1643" s="189">
        <v>446.88</v>
      </c>
    </row>
    <row r="1644" spans="1:4" x14ac:dyDescent="0.25">
      <c r="A1644" s="189" t="s">
        <v>3379</v>
      </c>
      <c r="B1644" s="58" t="s">
        <v>3380</v>
      </c>
      <c r="C1644" s="189" t="s">
        <v>3381</v>
      </c>
      <c r="D1644" s="189">
        <v>529.21</v>
      </c>
    </row>
    <row r="1645" spans="1:4" x14ac:dyDescent="0.25">
      <c r="A1645" s="189" t="s">
        <v>3382</v>
      </c>
      <c r="B1645" s="58" t="s">
        <v>3383</v>
      </c>
      <c r="C1645" s="189" t="s">
        <v>3381</v>
      </c>
      <c r="D1645" s="189">
        <v>611.14</v>
      </c>
    </row>
    <row r="1646" spans="1:4" x14ac:dyDescent="0.25">
      <c r="A1646" s="189" t="s">
        <v>3384</v>
      </c>
      <c r="B1646" s="58" t="s">
        <v>3385</v>
      </c>
      <c r="C1646" s="189" t="s">
        <v>765</v>
      </c>
      <c r="D1646" s="189">
        <v>219.24</v>
      </c>
    </row>
    <row r="1647" spans="1:4" x14ac:dyDescent="0.25">
      <c r="A1647" s="189" t="s">
        <v>3386</v>
      </c>
      <c r="B1647" s="58" t="s">
        <v>3387</v>
      </c>
      <c r="C1647" s="189" t="s">
        <v>765</v>
      </c>
      <c r="D1647" s="189">
        <v>411.6</v>
      </c>
    </row>
    <row r="1648" spans="1:4" x14ac:dyDescent="0.25">
      <c r="A1648" s="189" t="s">
        <v>3388</v>
      </c>
      <c r="B1648" s="58" t="s">
        <v>3389</v>
      </c>
      <c r="C1648" s="189" t="s">
        <v>657</v>
      </c>
      <c r="D1648" s="189">
        <v>199.92</v>
      </c>
    </row>
    <row r="1649" spans="1:4" x14ac:dyDescent="0.25">
      <c r="A1649" s="189" t="s">
        <v>3390</v>
      </c>
      <c r="B1649" s="58" t="s">
        <v>3391</v>
      </c>
      <c r="C1649" s="189" t="s">
        <v>765</v>
      </c>
      <c r="D1649" s="189">
        <v>292.32</v>
      </c>
    </row>
    <row r="1650" spans="1:4" x14ac:dyDescent="0.25">
      <c r="A1650" s="189" t="s">
        <v>3392</v>
      </c>
      <c r="B1650" s="58" t="s">
        <v>3393</v>
      </c>
      <c r="C1650" s="189" t="s">
        <v>657</v>
      </c>
      <c r="D1650" s="189">
        <v>310.45999999999998</v>
      </c>
    </row>
    <row r="1651" spans="1:4" x14ac:dyDescent="0.25">
      <c r="A1651" s="189" t="s">
        <v>3394</v>
      </c>
      <c r="B1651" s="58" t="s">
        <v>3395</v>
      </c>
      <c r="C1651" s="189" t="s">
        <v>765</v>
      </c>
      <c r="D1651" s="189">
        <v>310.45999999999998</v>
      </c>
    </row>
    <row r="1652" spans="1:4" x14ac:dyDescent="0.25">
      <c r="A1652" s="189" t="s">
        <v>3396</v>
      </c>
      <c r="B1652" s="58" t="s">
        <v>3397</v>
      </c>
      <c r="C1652" s="189" t="s">
        <v>765</v>
      </c>
      <c r="D1652" s="189">
        <v>423.74</v>
      </c>
    </row>
    <row r="1653" spans="1:4" x14ac:dyDescent="0.25">
      <c r="A1653" s="189" t="s">
        <v>3398</v>
      </c>
      <c r="B1653" s="58" t="s">
        <v>3399</v>
      </c>
      <c r="C1653" s="189" t="s">
        <v>2560</v>
      </c>
      <c r="D1653" s="189">
        <v>38.159999999999997</v>
      </c>
    </row>
    <row r="1654" spans="1:4" x14ac:dyDescent="0.25">
      <c r="A1654" s="189" t="s">
        <v>3400</v>
      </c>
      <c r="B1654" s="58" t="s">
        <v>3401</v>
      </c>
      <c r="C1654" s="189" t="s">
        <v>707</v>
      </c>
      <c r="D1654" s="189">
        <v>172.18</v>
      </c>
    </row>
    <row r="1655" spans="1:4" x14ac:dyDescent="0.25">
      <c r="A1655" s="189" t="s">
        <v>3402</v>
      </c>
      <c r="B1655" s="58" t="s">
        <v>3403</v>
      </c>
      <c r="C1655" s="189" t="s">
        <v>3381</v>
      </c>
      <c r="D1655" s="189">
        <v>108.16</v>
      </c>
    </row>
    <row r="1656" spans="1:4" x14ac:dyDescent="0.25">
      <c r="A1656" s="189" t="s">
        <v>3404</v>
      </c>
      <c r="B1656" s="58" t="s">
        <v>3405</v>
      </c>
      <c r="C1656" s="189" t="s">
        <v>3381</v>
      </c>
      <c r="D1656" s="189">
        <v>34.659999999999997</v>
      </c>
    </row>
    <row r="1657" spans="1:4" x14ac:dyDescent="0.25">
      <c r="A1657" s="189" t="s">
        <v>3406</v>
      </c>
      <c r="B1657" s="58" t="s">
        <v>3407</v>
      </c>
      <c r="C1657" s="189" t="s">
        <v>765</v>
      </c>
      <c r="D1657" s="189">
        <v>24.95</v>
      </c>
    </row>
    <row r="1658" spans="1:4" x14ac:dyDescent="0.25">
      <c r="A1658" s="189" t="s">
        <v>3408</v>
      </c>
      <c r="B1658" s="58" t="s">
        <v>3409</v>
      </c>
      <c r="C1658" s="189" t="s">
        <v>765</v>
      </c>
      <c r="D1658" s="189">
        <v>17.260000000000002</v>
      </c>
    </row>
    <row r="1659" spans="1:4" x14ac:dyDescent="0.25">
      <c r="A1659" s="189" t="s">
        <v>3410</v>
      </c>
      <c r="B1659" s="58" t="s">
        <v>3411</v>
      </c>
      <c r="C1659" s="189" t="s">
        <v>707</v>
      </c>
      <c r="D1659" s="189">
        <v>19.149999999999999</v>
      </c>
    </row>
    <row r="1660" spans="1:4" x14ac:dyDescent="0.25">
      <c r="A1660" s="189" t="s">
        <v>3412</v>
      </c>
      <c r="B1660" s="58" t="s">
        <v>3413</v>
      </c>
      <c r="C1660" s="189" t="s">
        <v>765</v>
      </c>
      <c r="D1660" s="189">
        <v>45.01</v>
      </c>
    </row>
    <row r="1661" spans="1:4" x14ac:dyDescent="0.25">
      <c r="A1661" s="189" t="s">
        <v>3414</v>
      </c>
      <c r="B1661" s="58" t="s">
        <v>3415</v>
      </c>
      <c r="C1661" s="189" t="s">
        <v>3381</v>
      </c>
      <c r="D1661" s="189">
        <v>131.4</v>
      </c>
    </row>
    <row r="1662" spans="1:4" x14ac:dyDescent="0.25">
      <c r="A1662" s="189" t="s">
        <v>3416</v>
      </c>
      <c r="B1662" s="58" t="s">
        <v>3417</v>
      </c>
      <c r="C1662" s="189" t="s">
        <v>765</v>
      </c>
      <c r="D1662" s="189">
        <v>57.32</v>
      </c>
    </row>
    <row r="1663" spans="1:4" x14ac:dyDescent="0.25">
      <c r="A1663" s="189" t="s">
        <v>3418</v>
      </c>
      <c r="B1663" s="58" t="s">
        <v>3419</v>
      </c>
      <c r="C1663" s="189" t="s">
        <v>3381</v>
      </c>
      <c r="D1663" s="189">
        <v>151.72</v>
      </c>
    </row>
    <row r="1664" spans="1:4" x14ac:dyDescent="0.25">
      <c r="A1664" s="189" t="s">
        <v>3420</v>
      </c>
      <c r="B1664" s="58" t="s">
        <v>3421</v>
      </c>
      <c r="C1664" s="189" t="s">
        <v>765</v>
      </c>
      <c r="D1664" s="189">
        <v>56.03</v>
      </c>
    </row>
    <row r="1665" spans="1:4" x14ac:dyDescent="0.25">
      <c r="A1665" s="189" t="s">
        <v>3422</v>
      </c>
      <c r="B1665" s="58" t="s">
        <v>3423</v>
      </c>
      <c r="C1665" s="189" t="s">
        <v>3381</v>
      </c>
      <c r="D1665" s="189">
        <v>166.1</v>
      </c>
    </row>
    <row r="1666" spans="1:4" x14ac:dyDescent="0.25">
      <c r="A1666" s="189" t="s">
        <v>3424</v>
      </c>
      <c r="B1666" s="58" t="s">
        <v>3425</v>
      </c>
      <c r="C1666" s="189" t="s">
        <v>765</v>
      </c>
      <c r="D1666" s="189">
        <v>60.87</v>
      </c>
    </row>
    <row r="1667" spans="1:4" x14ac:dyDescent="0.25">
      <c r="A1667" s="189" t="s">
        <v>3426</v>
      </c>
      <c r="B1667" s="58" t="s">
        <v>3427</v>
      </c>
      <c r="C1667" s="189" t="s">
        <v>707</v>
      </c>
      <c r="D1667" s="189">
        <v>72.67</v>
      </c>
    </row>
    <row r="1668" spans="1:4" x14ac:dyDescent="0.25">
      <c r="A1668" s="189" t="s">
        <v>3428</v>
      </c>
      <c r="B1668" s="58" t="s">
        <v>3429</v>
      </c>
      <c r="C1668" s="189" t="s">
        <v>765</v>
      </c>
      <c r="D1668" s="189">
        <v>34.82</v>
      </c>
    </row>
    <row r="1669" spans="1:4" x14ac:dyDescent="0.25">
      <c r="A1669" s="189" t="s">
        <v>3430</v>
      </c>
      <c r="B1669" s="58" t="s">
        <v>3431</v>
      </c>
      <c r="C1669" s="189" t="s">
        <v>765</v>
      </c>
      <c r="D1669" s="189">
        <v>97.94</v>
      </c>
    </row>
    <row r="1670" spans="1:4" x14ac:dyDescent="0.25">
      <c r="A1670" s="189" t="s">
        <v>3432</v>
      </c>
      <c r="B1670" s="58" t="s">
        <v>3433</v>
      </c>
      <c r="C1670" s="189" t="s">
        <v>765</v>
      </c>
      <c r="D1670" s="189">
        <v>131.84</v>
      </c>
    </row>
    <row r="1671" spans="1:4" x14ac:dyDescent="0.25">
      <c r="A1671" s="189" t="s">
        <v>3434</v>
      </c>
      <c r="B1671" s="58" t="s">
        <v>3435</v>
      </c>
      <c r="C1671" s="189" t="s">
        <v>765</v>
      </c>
      <c r="D1671" s="189">
        <v>46.73</v>
      </c>
    </row>
    <row r="1672" spans="1:4" x14ac:dyDescent="0.25">
      <c r="A1672" s="189" t="s">
        <v>3436</v>
      </c>
      <c r="B1672" s="58" t="s">
        <v>3437</v>
      </c>
      <c r="C1672" s="189" t="s">
        <v>765</v>
      </c>
      <c r="D1672" s="189">
        <v>36.090000000000003</v>
      </c>
    </row>
    <row r="1673" spans="1:4" x14ac:dyDescent="0.25">
      <c r="A1673" s="189" t="s">
        <v>3438</v>
      </c>
      <c r="B1673" s="58" t="s">
        <v>3439</v>
      </c>
      <c r="C1673" s="189" t="s">
        <v>765</v>
      </c>
      <c r="D1673" s="189">
        <v>62.63</v>
      </c>
    </row>
    <row r="1674" spans="1:4" x14ac:dyDescent="0.25">
      <c r="A1674" s="189" t="s">
        <v>3440</v>
      </c>
      <c r="B1674" s="58" t="s">
        <v>3441</v>
      </c>
      <c r="C1674" s="189" t="s">
        <v>765</v>
      </c>
      <c r="D1674" s="189">
        <v>42.77</v>
      </c>
    </row>
    <row r="1675" spans="1:4" x14ac:dyDescent="0.25">
      <c r="A1675" s="189" t="s">
        <v>3442</v>
      </c>
      <c r="B1675" s="58" t="s">
        <v>3443</v>
      </c>
      <c r="C1675" s="189" t="s">
        <v>765</v>
      </c>
      <c r="D1675" s="189">
        <v>42.77</v>
      </c>
    </row>
    <row r="1676" spans="1:4" x14ac:dyDescent="0.25">
      <c r="A1676" s="189" t="s">
        <v>3444</v>
      </c>
      <c r="B1676" s="58" t="s">
        <v>3445</v>
      </c>
      <c r="C1676" s="189" t="s">
        <v>3381</v>
      </c>
      <c r="D1676" s="189">
        <v>147.58000000000001</v>
      </c>
    </row>
    <row r="1677" spans="1:4" x14ac:dyDescent="0.25">
      <c r="A1677" s="189" t="s">
        <v>3446</v>
      </c>
      <c r="B1677" s="58" t="s">
        <v>3447</v>
      </c>
      <c r="C1677" s="189" t="s">
        <v>3381</v>
      </c>
      <c r="D1677" s="189">
        <v>142.1</v>
      </c>
    </row>
    <row r="1678" spans="1:4" x14ac:dyDescent="0.25">
      <c r="A1678" s="189" t="s">
        <v>3448</v>
      </c>
      <c r="B1678" s="58" t="s">
        <v>3449</v>
      </c>
      <c r="C1678" s="189" t="s">
        <v>3381</v>
      </c>
      <c r="D1678" s="189">
        <v>46.57</v>
      </c>
    </row>
    <row r="1679" spans="1:4" x14ac:dyDescent="0.25">
      <c r="A1679" s="189" t="s">
        <v>3450</v>
      </c>
      <c r="B1679" s="58" t="s">
        <v>3451</v>
      </c>
      <c r="C1679" s="189" t="s">
        <v>3381</v>
      </c>
      <c r="D1679" s="189">
        <v>75.58</v>
      </c>
    </row>
    <row r="1680" spans="1:4" x14ac:dyDescent="0.25">
      <c r="A1680" s="189" t="s">
        <v>3452</v>
      </c>
      <c r="B1680" s="58" t="s">
        <v>3453</v>
      </c>
      <c r="C1680" s="189" t="s">
        <v>3381</v>
      </c>
      <c r="D1680" s="189">
        <v>66.760000000000005</v>
      </c>
    </row>
    <row r="1681" spans="1:4" x14ac:dyDescent="0.25">
      <c r="A1681" s="189" t="s">
        <v>3454</v>
      </c>
      <c r="B1681" s="58" t="s">
        <v>3455</v>
      </c>
      <c r="C1681" s="189" t="s">
        <v>765</v>
      </c>
      <c r="D1681" s="189">
        <v>143.34</v>
      </c>
    </row>
    <row r="1682" spans="1:4" x14ac:dyDescent="0.25">
      <c r="A1682" s="189" t="s">
        <v>3456</v>
      </c>
      <c r="B1682" s="58" t="s">
        <v>3457</v>
      </c>
      <c r="C1682" s="189" t="s">
        <v>657</v>
      </c>
      <c r="D1682" s="189">
        <v>29.04</v>
      </c>
    </row>
    <row r="1683" spans="1:4" x14ac:dyDescent="0.25">
      <c r="A1683" s="189" t="s">
        <v>3458</v>
      </c>
      <c r="B1683" s="58" t="s">
        <v>3459</v>
      </c>
      <c r="C1683" s="189" t="s">
        <v>3381</v>
      </c>
      <c r="D1683" s="189">
        <v>61.72</v>
      </c>
    </row>
    <row r="1684" spans="1:4" x14ac:dyDescent="0.25">
      <c r="A1684" s="189" t="s">
        <v>3460</v>
      </c>
      <c r="B1684" s="58" t="s">
        <v>3461</v>
      </c>
      <c r="C1684" s="189" t="s">
        <v>765</v>
      </c>
      <c r="D1684" s="189">
        <v>44.24</v>
      </c>
    </row>
    <row r="1685" spans="1:4" x14ac:dyDescent="0.25">
      <c r="A1685" s="189" t="s">
        <v>3462</v>
      </c>
      <c r="B1685" s="58" t="s">
        <v>3463</v>
      </c>
      <c r="C1685" s="189" t="s">
        <v>765</v>
      </c>
      <c r="D1685" s="189">
        <v>126.24</v>
      </c>
    </row>
    <row r="1686" spans="1:4" x14ac:dyDescent="0.25">
      <c r="A1686" s="189" t="s">
        <v>3464</v>
      </c>
      <c r="B1686" s="58" t="s">
        <v>3465</v>
      </c>
      <c r="C1686" s="189" t="s">
        <v>765</v>
      </c>
      <c r="D1686" s="189">
        <v>78.06</v>
      </c>
    </row>
    <row r="1687" spans="1:4" x14ac:dyDescent="0.25">
      <c r="A1687" s="189" t="s">
        <v>3466</v>
      </c>
      <c r="B1687" s="58" t="s">
        <v>3467</v>
      </c>
      <c r="C1687" s="189" t="s">
        <v>765</v>
      </c>
      <c r="D1687" s="189">
        <v>107.82</v>
      </c>
    </row>
    <row r="1688" spans="1:4" x14ac:dyDescent="0.25">
      <c r="A1688" s="189" t="s">
        <v>3468</v>
      </c>
      <c r="B1688" s="58" t="s">
        <v>3469</v>
      </c>
      <c r="C1688" s="189" t="s">
        <v>3470</v>
      </c>
      <c r="D1688" s="189">
        <v>28.02</v>
      </c>
    </row>
    <row r="1689" spans="1:4" x14ac:dyDescent="0.25">
      <c r="A1689" s="189" t="s">
        <v>3471</v>
      </c>
      <c r="B1689" s="58" t="s">
        <v>3472</v>
      </c>
      <c r="C1689" s="189" t="s">
        <v>765</v>
      </c>
      <c r="D1689" s="189">
        <v>103.59</v>
      </c>
    </row>
    <row r="1690" spans="1:4" x14ac:dyDescent="0.25">
      <c r="A1690" s="189" t="s">
        <v>3473</v>
      </c>
      <c r="B1690" s="58" t="s">
        <v>3474</v>
      </c>
      <c r="C1690" s="189" t="s">
        <v>2021</v>
      </c>
      <c r="D1690" s="189">
        <v>193.08</v>
      </c>
    </row>
    <row r="1691" spans="1:4" x14ac:dyDescent="0.25">
      <c r="A1691" s="189" t="s">
        <v>3475</v>
      </c>
      <c r="B1691" s="58" t="s">
        <v>3476</v>
      </c>
      <c r="C1691" s="189" t="s">
        <v>2021</v>
      </c>
      <c r="D1691" s="189">
        <v>46.57</v>
      </c>
    </row>
    <row r="1692" spans="1:4" x14ac:dyDescent="0.25">
      <c r="A1692" s="189" t="s">
        <v>3477</v>
      </c>
      <c r="B1692" s="58" t="s">
        <v>3478</v>
      </c>
      <c r="C1692" s="189" t="s">
        <v>657</v>
      </c>
      <c r="D1692" s="189">
        <v>75.58</v>
      </c>
    </row>
    <row r="1693" spans="1:4" x14ac:dyDescent="0.25">
      <c r="A1693" s="189" t="s">
        <v>3479</v>
      </c>
      <c r="B1693" s="58" t="s">
        <v>3480</v>
      </c>
      <c r="C1693" s="189" t="s">
        <v>657</v>
      </c>
      <c r="D1693" s="189">
        <v>42.23</v>
      </c>
    </row>
    <row r="1694" spans="1:4" x14ac:dyDescent="0.25">
      <c r="A1694" s="189" t="s">
        <v>3481</v>
      </c>
      <c r="B1694" s="58" t="s">
        <v>3482</v>
      </c>
      <c r="C1694" s="189" t="s">
        <v>657</v>
      </c>
      <c r="D1694" s="189">
        <v>74.31</v>
      </c>
    </row>
    <row r="1695" spans="1:4" x14ac:dyDescent="0.25">
      <c r="A1695" s="189" t="s">
        <v>3483</v>
      </c>
      <c r="B1695" s="58" t="s">
        <v>3484</v>
      </c>
      <c r="C1695" s="189" t="s">
        <v>765</v>
      </c>
      <c r="D1695" s="189">
        <v>58.48</v>
      </c>
    </row>
    <row r="1696" spans="1:4" x14ac:dyDescent="0.25">
      <c r="A1696" s="189" t="s">
        <v>3485</v>
      </c>
      <c r="B1696" s="58" t="s">
        <v>3486</v>
      </c>
      <c r="C1696" s="189" t="s">
        <v>765</v>
      </c>
      <c r="D1696" s="189">
        <v>57.37</v>
      </c>
    </row>
    <row r="1697" spans="1:4" x14ac:dyDescent="0.25">
      <c r="A1697" s="189" t="s">
        <v>3487</v>
      </c>
      <c r="B1697" s="58" t="s">
        <v>3488</v>
      </c>
      <c r="C1697" s="189" t="s">
        <v>765</v>
      </c>
      <c r="D1697" s="189">
        <v>35.54</v>
      </c>
    </row>
    <row r="1698" spans="1:4" x14ac:dyDescent="0.25">
      <c r="A1698" s="189" t="s">
        <v>3489</v>
      </c>
      <c r="B1698" s="58" t="s">
        <v>3490</v>
      </c>
      <c r="C1698" s="189" t="s">
        <v>765</v>
      </c>
      <c r="D1698" s="189">
        <v>56.52</v>
      </c>
    </row>
    <row r="1699" spans="1:4" x14ac:dyDescent="0.25">
      <c r="A1699" s="189" t="s">
        <v>3491</v>
      </c>
      <c r="B1699" s="58" t="s">
        <v>3492</v>
      </c>
      <c r="C1699" s="189" t="s">
        <v>765</v>
      </c>
      <c r="D1699" s="189">
        <v>26.78</v>
      </c>
    </row>
    <row r="1700" spans="1:4" x14ac:dyDescent="0.25">
      <c r="A1700" s="189" t="s">
        <v>3493</v>
      </c>
      <c r="B1700" s="58" t="s">
        <v>3494</v>
      </c>
      <c r="C1700" s="189" t="s">
        <v>765</v>
      </c>
      <c r="D1700" s="189">
        <v>58.79</v>
      </c>
    </row>
    <row r="1701" spans="1:4" x14ac:dyDescent="0.25">
      <c r="A1701" s="189" t="s">
        <v>3495</v>
      </c>
      <c r="B1701" s="58" t="s">
        <v>3496</v>
      </c>
      <c r="C1701" s="189" t="s">
        <v>765</v>
      </c>
      <c r="D1701" s="189">
        <v>43.25</v>
      </c>
    </row>
    <row r="1702" spans="1:4" x14ac:dyDescent="0.25">
      <c r="A1702" s="189" t="s">
        <v>3497</v>
      </c>
      <c r="B1702" s="58" t="s">
        <v>3498</v>
      </c>
      <c r="C1702" s="189" t="s">
        <v>2021</v>
      </c>
      <c r="D1702" s="189">
        <v>193.09</v>
      </c>
    </row>
    <row r="1703" spans="1:4" x14ac:dyDescent="0.25">
      <c r="A1703" s="189" t="s">
        <v>3499</v>
      </c>
      <c r="B1703" s="58" t="s">
        <v>3500</v>
      </c>
      <c r="C1703" s="189" t="s">
        <v>2021</v>
      </c>
      <c r="D1703" s="189">
        <v>46.57</v>
      </c>
    </row>
    <row r="1704" spans="1:4" x14ac:dyDescent="0.25">
      <c r="A1704" s="189" t="s">
        <v>3501</v>
      </c>
      <c r="B1704" s="58" t="s">
        <v>3502</v>
      </c>
      <c r="C1704" s="189" t="s">
        <v>765</v>
      </c>
      <c r="D1704" s="189">
        <v>82.09</v>
      </c>
    </row>
    <row r="1705" spans="1:4" x14ac:dyDescent="0.25">
      <c r="A1705" s="189" t="s">
        <v>3503</v>
      </c>
      <c r="B1705" s="58" t="s">
        <v>3504</v>
      </c>
      <c r="C1705" s="189" t="s">
        <v>765</v>
      </c>
      <c r="D1705" s="189">
        <v>111.06</v>
      </c>
    </row>
    <row r="1706" spans="1:4" x14ac:dyDescent="0.25">
      <c r="A1706" s="189" t="s">
        <v>3505</v>
      </c>
      <c r="B1706" s="58" t="s">
        <v>3506</v>
      </c>
      <c r="C1706" s="189" t="s">
        <v>2021</v>
      </c>
      <c r="D1706" s="189">
        <v>338.5</v>
      </c>
    </row>
    <row r="1707" spans="1:4" x14ac:dyDescent="0.25">
      <c r="A1707" s="189" t="s">
        <v>3507</v>
      </c>
      <c r="B1707" s="58" t="s">
        <v>3508</v>
      </c>
      <c r="C1707" s="189" t="s">
        <v>2044</v>
      </c>
      <c r="D1707" s="189">
        <v>626.83000000000004</v>
      </c>
    </row>
    <row r="1708" spans="1:4" x14ac:dyDescent="0.25">
      <c r="A1708" s="189" t="s">
        <v>3509</v>
      </c>
      <c r="B1708" s="58" t="s">
        <v>3510</v>
      </c>
      <c r="C1708" s="189" t="s">
        <v>1966</v>
      </c>
      <c r="D1708" s="189">
        <v>75.38</v>
      </c>
    </row>
    <row r="1709" spans="1:4" x14ac:dyDescent="0.25">
      <c r="A1709" s="189" t="s">
        <v>3511</v>
      </c>
      <c r="B1709" s="58" t="s">
        <v>3512</v>
      </c>
      <c r="C1709" s="189" t="s">
        <v>2044</v>
      </c>
      <c r="D1709" s="189">
        <v>99.96</v>
      </c>
    </row>
    <row r="1710" spans="1:4" x14ac:dyDescent="0.25">
      <c r="A1710" s="189" t="s">
        <v>3513</v>
      </c>
      <c r="B1710" s="58" t="s">
        <v>3514</v>
      </c>
      <c r="C1710" s="189" t="s">
        <v>1966</v>
      </c>
      <c r="D1710" s="189">
        <v>30.85</v>
      </c>
    </row>
    <row r="1711" spans="1:4" x14ac:dyDescent="0.25">
      <c r="A1711" s="189" t="s">
        <v>3515</v>
      </c>
      <c r="B1711" s="58" t="s">
        <v>3516</v>
      </c>
      <c r="C1711" s="189" t="s">
        <v>1966</v>
      </c>
      <c r="D1711" s="189">
        <v>57.33</v>
      </c>
    </row>
    <row r="1712" spans="1:4" x14ac:dyDescent="0.25">
      <c r="A1712" s="189" t="s">
        <v>3517</v>
      </c>
      <c r="B1712" s="58" t="s">
        <v>3518</v>
      </c>
      <c r="C1712" s="189" t="s">
        <v>1966</v>
      </c>
      <c r="D1712" s="189">
        <v>32.090000000000003</v>
      </c>
    </row>
    <row r="1713" spans="1:4" x14ac:dyDescent="0.25">
      <c r="A1713" s="189" t="s">
        <v>3519</v>
      </c>
      <c r="B1713" s="58" t="s">
        <v>3520</v>
      </c>
      <c r="C1713" s="189" t="s">
        <v>765</v>
      </c>
      <c r="D1713" s="189">
        <v>23.38</v>
      </c>
    </row>
    <row r="1714" spans="1:4" x14ac:dyDescent="0.25">
      <c r="A1714" s="189" t="s">
        <v>3521</v>
      </c>
      <c r="B1714" s="58" t="s">
        <v>3522</v>
      </c>
      <c r="C1714" s="189" t="s">
        <v>765</v>
      </c>
      <c r="D1714" s="189">
        <v>52.92</v>
      </c>
    </row>
    <row r="1715" spans="1:4" x14ac:dyDescent="0.25">
      <c r="A1715" s="189" t="s">
        <v>3523</v>
      </c>
      <c r="B1715" s="58" t="s">
        <v>3524</v>
      </c>
      <c r="C1715" s="189" t="s">
        <v>1966</v>
      </c>
      <c r="D1715" s="189">
        <v>17.03</v>
      </c>
    </row>
    <row r="1716" spans="1:4" x14ac:dyDescent="0.25">
      <c r="A1716" s="189" t="s">
        <v>3525</v>
      </c>
      <c r="B1716" s="58" t="s">
        <v>3526</v>
      </c>
      <c r="C1716" s="189" t="s">
        <v>2021</v>
      </c>
      <c r="D1716" s="189">
        <v>290.63</v>
      </c>
    </row>
    <row r="1717" spans="1:4" x14ac:dyDescent="0.25">
      <c r="A1717" s="189" t="s">
        <v>3527</v>
      </c>
      <c r="B1717" s="58" t="s">
        <v>3528</v>
      </c>
      <c r="C1717" s="189" t="s">
        <v>2021</v>
      </c>
      <c r="D1717" s="189">
        <v>81.33</v>
      </c>
    </row>
    <row r="1718" spans="1:4" x14ac:dyDescent="0.25">
      <c r="A1718" s="189" t="s">
        <v>3529</v>
      </c>
      <c r="B1718" s="58" t="s">
        <v>3530</v>
      </c>
      <c r="C1718" s="189" t="s">
        <v>2021</v>
      </c>
      <c r="D1718" s="189">
        <v>29.04</v>
      </c>
    </row>
    <row r="1719" spans="1:4" x14ac:dyDescent="0.25">
      <c r="A1719" s="189" t="s">
        <v>3531</v>
      </c>
      <c r="B1719" s="58" t="s">
        <v>3532</v>
      </c>
      <c r="C1719" s="189" t="s">
        <v>657</v>
      </c>
      <c r="D1719" s="189">
        <v>6.41</v>
      </c>
    </row>
    <row r="1720" spans="1:4" x14ac:dyDescent="0.25">
      <c r="A1720" s="189" t="s">
        <v>3533</v>
      </c>
      <c r="B1720" s="58" t="s">
        <v>3534</v>
      </c>
      <c r="C1720" s="189" t="s">
        <v>657</v>
      </c>
      <c r="D1720" s="189">
        <v>11.21</v>
      </c>
    </row>
    <row r="1721" spans="1:4" x14ac:dyDescent="0.25">
      <c r="A1721" s="189" t="s">
        <v>3535</v>
      </c>
      <c r="B1721" s="58" t="s">
        <v>3536</v>
      </c>
      <c r="C1721" s="189" t="s">
        <v>3537</v>
      </c>
      <c r="D1721" s="189">
        <v>30.95</v>
      </c>
    </row>
    <row r="1722" spans="1:4" x14ac:dyDescent="0.25">
      <c r="A1722" s="189" t="s">
        <v>3538</v>
      </c>
      <c r="B1722" s="58" t="s">
        <v>3539</v>
      </c>
      <c r="C1722" s="189" t="s">
        <v>2021</v>
      </c>
      <c r="D1722" s="189">
        <v>151.78</v>
      </c>
    </row>
    <row r="1723" spans="1:4" x14ac:dyDescent="0.25">
      <c r="A1723" s="189" t="s">
        <v>3540</v>
      </c>
      <c r="B1723" s="58" t="s">
        <v>3541</v>
      </c>
      <c r="C1723" s="189" t="s">
        <v>2021</v>
      </c>
      <c r="D1723" s="189">
        <v>160.54</v>
      </c>
    </row>
    <row r="1724" spans="1:4" x14ac:dyDescent="0.25">
      <c r="A1724" s="189" t="s">
        <v>3542</v>
      </c>
      <c r="B1724" s="58" t="s">
        <v>3543</v>
      </c>
      <c r="C1724" s="189" t="s">
        <v>2021</v>
      </c>
      <c r="D1724" s="189">
        <v>159.1</v>
      </c>
    </row>
    <row r="1725" spans="1:4" x14ac:dyDescent="0.25">
      <c r="A1725" s="189" t="s">
        <v>3544</v>
      </c>
      <c r="B1725" s="58" t="s">
        <v>3545</v>
      </c>
      <c r="C1725" s="189" t="s">
        <v>2021</v>
      </c>
      <c r="D1725" s="189">
        <v>175.17</v>
      </c>
    </row>
    <row r="1726" spans="1:4" x14ac:dyDescent="0.25">
      <c r="A1726" s="189" t="s">
        <v>3546</v>
      </c>
      <c r="B1726" s="58" t="s">
        <v>3547</v>
      </c>
      <c r="C1726" s="189" t="s">
        <v>2021</v>
      </c>
      <c r="D1726" s="189">
        <v>14.79</v>
      </c>
    </row>
    <row r="1727" spans="1:4" x14ac:dyDescent="0.25">
      <c r="A1727" s="189" t="s">
        <v>3548</v>
      </c>
      <c r="B1727" s="58" t="s">
        <v>3549</v>
      </c>
      <c r="C1727" s="189" t="s">
        <v>886</v>
      </c>
      <c r="D1727" s="189">
        <v>31.56</v>
      </c>
    </row>
    <row r="1728" spans="1:4" x14ac:dyDescent="0.25">
      <c r="A1728" s="189" t="s">
        <v>3550</v>
      </c>
      <c r="B1728" s="58" t="s">
        <v>3551</v>
      </c>
      <c r="C1728" s="189" t="s">
        <v>2560</v>
      </c>
      <c r="D1728" s="189">
        <v>56.04</v>
      </c>
    </row>
    <row r="1729" spans="1:4" x14ac:dyDescent="0.25">
      <c r="A1729" s="189" t="s">
        <v>3552</v>
      </c>
      <c r="B1729" s="58" t="s">
        <v>3553</v>
      </c>
      <c r="C1729" s="189" t="s">
        <v>765</v>
      </c>
      <c r="D1729" s="189">
        <v>64.680000000000007</v>
      </c>
    </row>
    <row r="1730" spans="1:4" x14ac:dyDescent="0.25">
      <c r="A1730" s="189" t="s">
        <v>3554</v>
      </c>
      <c r="B1730" s="58" t="s">
        <v>3555</v>
      </c>
      <c r="C1730" s="189" t="s">
        <v>869</v>
      </c>
      <c r="D1730" s="189">
        <v>70.56</v>
      </c>
    </row>
    <row r="1731" spans="1:4" x14ac:dyDescent="0.25">
      <c r="A1731" s="189" t="s">
        <v>3556</v>
      </c>
      <c r="B1731" s="58" t="s">
        <v>3557</v>
      </c>
      <c r="C1731" s="189" t="s">
        <v>765</v>
      </c>
      <c r="D1731" s="189">
        <v>97.97</v>
      </c>
    </row>
    <row r="1732" spans="1:4" x14ac:dyDescent="0.25">
      <c r="A1732" s="189" t="s">
        <v>3558</v>
      </c>
      <c r="B1732" s="58" t="s">
        <v>3559</v>
      </c>
      <c r="C1732" s="189" t="s">
        <v>886</v>
      </c>
      <c r="D1732" s="189">
        <v>7.06</v>
      </c>
    </row>
    <row r="1733" spans="1:4" x14ac:dyDescent="0.25">
      <c r="A1733" s="189" t="s">
        <v>3560</v>
      </c>
      <c r="B1733" s="58" t="s">
        <v>3561</v>
      </c>
      <c r="C1733" s="189" t="s">
        <v>886</v>
      </c>
      <c r="D1733" s="189">
        <v>26.18</v>
      </c>
    </row>
    <row r="1734" spans="1:4" x14ac:dyDescent="0.25">
      <c r="A1734" s="189" t="s">
        <v>3562</v>
      </c>
      <c r="B1734" s="58" t="s">
        <v>3563</v>
      </c>
      <c r="C1734" s="189" t="s">
        <v>3564</v>
      </c>
      <c r="D1734" s="189">
        <v>16.38</v>
      </c>
    </row>
    <row r="1735" spans="1:4" x14ac:dyDescent="0.25">
      <c r="A1735" s="189" t="s">
        <v>3565</v>
      </c>
      <c r="B1735" s="58" t="s">
        <v>3566</v>
      </c>
      <c r="C1735" s="189" t="s">
        <v>3564</v>
      </c>
      <c r="D1735" s="189">
        <v>23.81</v>
      </c>
    </row>
    <row r="1736" spans="1:4" x14ac:dyDescent="0.25">
      <c r="A1736" s="189" t="s">
        <v>3567</v>
      </c>
      <c r="B1736" s="58" t="s">
        <v>3568</v>
      </c>
      <c r="C1736" s="189" t="s">
        <v>3569</v>
      </c>
      <c r="D1736" s="189">
        <v>74.66</v>
      </c>
    </row>
    <row r="1737" spans="1:4" x14ac:dyDescent="0.25">
      <c r="A1737" s="189" t="s">
        <v>3570</v>
      </c>
      <c r="B1737" s="58" t="s">
        <v>3571</v>
      </c>
      <c r="C1737" s="189" t="s">
        <v>886</v>
      </c>
      <c r="D1737" s="189">
        <v>32.450000000000003</v>
      </c>
    </row>
    <row r="1738" spans="1:4" x14ac:dyDescent="0.25">
      <c r="A1738" s="189" t="s">
        <v>3572</v>
      </c>
      <c r="B1738" s="58" t="s">
        <v>3573</v>
      </c>
      <c r="C1738" s="189" t="s">
        <v>2021</v>
      </c>
      <c r="D1738" s="189">
        <v>196.96</v>
      </c>
    </row>
    <row r="1739" spans="1:4" x14ac:dyDescent="0.25">
      <c r="A1739" s="189" t="s">
        <v>3574</v>
      </c>
      <c r="B1739" s="58" t="s">
        <v>3575</v>
      </c>
      <c r="C1739" s="189" t="s">
        <v>3576</v>
      </c>
      <c r="D1739" s="189">
        <v>19.89</v>
      </c>
    </row>
    <row r="1740" spans="1:4" x14ac:dyDescent="0.25">
      <c r="A1740" s="189" t="s">
        <v>3577</v>
      </c>
      <c r="B1740" s="58" t="s">
        <v>3578</v>
      </c>
      <c r="C1740" s="189" t="s">
        <v>657</v>
      </c>
      <c r="D1740" s="189">
        <v>70.56</v>
      </c>
    </row>
    <row r="1741" spans="1:4" x14ac:dyDescent="0.25">
      <c r="A1741" s="189" t="s">
        <v>3579</v>
      </c>
      <c r="B1741" s="58" t="s">
        <v>3580</v>
      </c>
      <c r="C1741" s="189" t="s">
        <v>657</v>
      </c>
      <c r="D1741" s="189">
        <v>137.01</v>
      </c>
    </row>
    <row r="1742" spans="1:4" x14ac:dyDescent="0.25">
      <c r="A1742" s="189" t="s">
        <v>3581</v>
      </c>
      <c r="B1742" s="58" t="s">
        <v>3582</v>
      </c>
      <c r="C1742" s="189" t="s">
        <v>657</v>
      </c>
      <c r="D1742" s="189">
        <v>29.13</v>
      </c>
    </row>
    <row r="1743" spans="1:4" x14ac:dyDescent="0.25">
      <c r="A1743" s="189" t="s">
        <v>3583</v>
      </c>
      <c r="B1743" s="58" t="s">
        <v>3584</v>
      </c>
      <c r="C1743" s="189" t="s">
        <v>657</v>
      </c>
      <c r="D1743" s="189">
        <v>110.33</v>
      </c>
    </row>
    <row r="1744" spans="1:4" x14ac:dyDescent="0.25">
      <c r="A1744" s="189" t="s">
        <v>3585</v>
      </c>
      <c r="B1744" s="58" t="s">
        <v>3586</v>
      </c>
      <c r="C1744" s="189" t="s">
        <v>657</v>
      </c>
      <c r="D1744" s="189">
        <v>37.090000000000003</v>
      </c>
    </row>
    <row r="1745" spans="1:4" x14ac:dyDescent="0.25">
      <c r="A1745" s="189" t="s">
        <v>3587</v>
      </c>
      <c r="B1745" s="58" t="s">
        <v>3588</v>
      </c>
      <c r="C1745" s="189" t="s">
        <v>657</v>
      </c>
      <c r="D1745" s="189">
        <v>238.72</v>
      </c>
    </row>
    <row r="1746" spans="1:4" x14ac:dyDescent="0.25">
      <c r="A1746" s="189" t="s">
        <v>3589</v>
      </c>
      <c r="B1746" s="58" t="s">
        <v>3590</v>
      </c>
      <c r="C1746" s="189" t="s">
        <v>657</v>
      </c>
      <c r="D1746" s="189">
        <v>23.03</v>
      </c>
    </row>
    <row r="1747" spans="1:4" x14ac:dyDescent="0.25">
      <c r="A1747" s="189" t="s">
        <v>3591</v>
      </c>
      <c r="B1747" s="58" t="s">
        <v>3592</v>
      </c>
      <c r="C1747" s="189" t="s">
        <v>657</v>
      </c>
      <c r="D1747" s="189">
        <v>32.19</v>
      </c>
    </row>
    <row r="1748" spans="1:4" x14ac:dyDescent="0.25">
      <c r="A1748" s="189" t="s">
        <v>3593</v>
      </c>
      <c r="B1748" s="58" t="s">
        <v>3594</v>
      </c>
      <c r="C1748" s="189" t="s">
        <v>657</v>
      </c>
      <c r="D1748" s="189">
        <v>33.35</v>
      </c>
    </row>
    <row r="1749" spans="1:4" x14ac:dyDescent="0.25">
      <c r="A1749" s="189" t="s">
        <v>3595</v>
      </c>
      <c r="B1749" s="58" t="s">
        <v>3596</v>
      </c>
      <c r="C1749" s="189" t="s">
        <v>674</v>
      </c>
      <c r="D1749" s="189">
        <v>65.739999999999995</v>
      </c>
    </row>
    <row r="1750" spans="1:4" x14ac:dyDescent="0.25">
      <c r="A1750" s="189" t="s">
        <v>3597</v>
      </c>
      <c r="B1750" s="58" t="s">
        <v>3598</v>
      </c>
      <c r="C1750" s="189" t="s">
        <v>886</v>
      </c>
      <c r="D1750" s="189">
        <v>9.82</v>
      </c>
    </row>
    <row r="1751" spans="1:4" x14ac:dyDescent="0.25">
      <c r="A1751" s="189" t="s">
        <v>3599</v>
      </c>
      <c r="B1751" s="58" t="s">
        <v>3600</v>
      </c>
      <c r="C1751" s="189" t="s">
        <v>886</v>
      </c>
      <c r="D1751" s="189">
        <v>10.43</v>
      </c>
    </row>
    <row r="1752" spans="1:4" x14ac:dyDescent="0.25">
      <c r="A1752" s="189" t="s">
        <v>3601</v>
      </c>
      <c r="B1752" s="58" t="s">
        <v>3602</v>
      </c>
      <c r="C1752" s="189" t="s">
        <v>886</v>
      </c>
      <c r="D1752" s="189">
        <v>14.07</v>
      </c>
    </row>
    <row r="1753" spans="1:4" x14ac:dyDescent="0.25">
      <c r="A1753" s="189" t="s">
        <v>3603</v>
      </c>
      <c r="B1753" s="58" t="s">
        <v>3604</v>
      </c>
      <c r="C1753" s="189" t="s">
        <v>886</v>
      </c>
      <c r="D1753" s="189">
        <v>13.25</v>
      </c>
    </row>
    <row r="1754" spans="1:4" ht="30" x14ac:dyDescent="0.25">
      <c r="A1754" s="189" t="s">
        <v>3605</v>
      </c>
      <c r="B1754" s="58" t="s">
        <v>3606</v>
      </c>
      <c r="C1754" s="189" t="s">
        <v>674</v>
      </c>
      <c r="D1754" s="189">
        <v>13.88</v>
      </c>
    </row>
    <row r="1755" spans="1:4" x14ac:dyDescent="0.25">
      <c r="A1755" s="189" t="s">
        <v>3607</v>
      </c>
      <c r="B1755" s="58" t="s">
        <v>3608</v>
      </c>
      <c r="C1755" s="189" t="s">
        <v>765</v>
      </c>
      <c r="D1755" s="189">
        <v>72.290000000000006</v>
      </c>
    </row>
    <row r="1756" spans="1:4" x14ac:dyDescent="0.25">
      <c r="A1756" s="189" t="s">
        <v>3609</v>
      </c>
      <c r="B1756" s="58" t="s">
        <v>3610</v>
      </c>
      <c r="C1756" s="189" t="s">
        <v>886</v>
      </c>
      <c r="D1756" s="189">
        <v>10.37</v>
      </c>
    </row>
    <row r="1757" spans="1:4" x14ac:dyDescent="0.25">
      <c r="A1757" s="189" t="s">
        <v>3611</v>
      </c>
      <c r="B1757" s="58" t="s">
        <v>3612</v>
      </c>
      <c r="C1757" s="189" t="s">
        <v>886</v>
      </c>
      <c r="D1757" s="189">
        <v>21.72</v>
      </c>
    </row>
    <row r="1758" spans="1:4" x14ac:dyDescent="0.25">
      <c r="A1758" s="189" t="s">
        <v>3613</v>
      </c>
      <c r="B1758" s="58" t="s">
        <v>3614</v>
      </c>
      <c r="C1758" s="189" t="s">
        <v>765</v>
      </c>
      <c r="D1758" s="189">
        <v>33.35</v>
      </c>
    </row>
    <row r="1759" spans="1:4" x14ac:dyDescent="0.25">
      <c r="A1759" s="189" t="s">
        <v>3615</v>
      </c>
      <c r="B1759" s="58" t="s">
        <v>3616</v>
      </c>
      <c r="C1759" s="189" t="s">
        <v>886</v>
      </c>
      <c r="D1759" s="189">
        <v>14.83</v>
      </c>
    </row>
    <row r="1760" spans="1:4" x14ac:dyDescent="0.25">
      <c r="A1760" s="189" t="s">
        <v>3617</v>
      </c>
      <c r="B1760" s="58" t="s">
        <v>3618</v>
      </c>
      <c r="C1760" s="189" t="s">
        <v>927</v>
      </c>
      <c r="D1760" s="189">
        <v>87.55</v>
      </c>
    </row>
    <row r="1761" spans="1:4" x14ac:dyDescent="0.25">
      <c r="A1761" s="189" t="s">
        <v>3619</v>
      </c>
      <c r="B1761" s="58" t="s">
        <v>3620</v>
      </c>
      <c r="C1761" s="189" t="s">
        <v>886</v>
      </c>
      <c r="D1761" s="189">
        <v>13.58</v>
      </c>
    </row>
    <row r="1762" spans="1:4" x14ac:dyDescent="0.25">
      <c r="A1762" s="189" t="s">
        <v>3621</v>
      </c>
      <c r="B1762" s="58" t="s">
        <v>3622</v>
      </c>
      <c r="C1762" s="189" t="s">
        <v>886</v>
      </c>
      <c r="D1762" s="189">
        <v>17.059999999999999</v>
      </c>
    </row>
    <row r="1763" spans="1:4" x14ac:dyDescent="0.25">
      <c r="A1763" s="189" t="s">
        <v>3623</v>
      </c>
      <c r="B1763" s="58" t="s">
        <v>3624</v>
      </c>
      <c r="C1763" s="189" t="s">
        <v>886</v>
      </c>
      <c r="D1763" s="189">
        <v>19.559999999999999</v>
      </c>
    </row>
    <row r="1764" spans="1:4" x14ac:dyDescent="0.25">
      <c r="A1764" s="189" t="s">
        <v>3625</v>
      </c>
      <c r="B1764" s="58" t="s">
        <v>3626</v>
      </c>
      <c r="C1764" s="189" t="s">
        <v>886</v>
      </c>
      <c r="D1764" s="189">
        <v>16.760000000000002</v>
      </c>
    </row>
    <row r="1765" spans="1:4" x14ac:dyDescent="0.25">
      <c r="A1765" s="189" t="s">
        <v>3627</v>
      </c>
      <c r="B1765" s="58" t="s">
        <v>3628</v>
      </c>
      <c r="C1765" s="189" t="s">
        <v>886</v>
      </c>
      <c r="D1765" s="189">
        <v>11.76</v>
      </c>
    </row>
    <row r="1766" spans="1:4" x14ac:dyDescent="0.25">
      <c r="A1766" s="189" t="s">
        <v>3629</v>
      </c>
      <c r="B1766" s="58" t="s">
        <v>3630</v>
      </c>
      <c r="C1766" s="189" t="s">
        <v>927</v>
      </c>
      <c r="D1766" s="189">
        <v>61.61</v>
      </c>
    </row>
    <row r="1767" spans="1:4" x14ac:dyDescent="0.25">
      <c r="A1767" s="189" t="s">
        <v>3631</v>
      </c>
      <c r="B1767" s="58" t="s">
        <v>3632</v>
      </c>
      <c r="C1767" s="189" t="s">
        <v>886</v>
      </c>
      <c r="D1767" s="189">
        <v>86.79</v>
      </c>
    </row>
    <row r="1768" spans="1:4" x14ac:dyDescent="0.25">
      <c r="A1768" s="189" t="s">
        <v>3633</v>
      </c>
      <c r="B1768" s="58" t="s">
        <v>3634</v>
      </c>
      <c r="C1768" s="189" t="s">
        <v>765</v>
      </c>
      <c r="D1768" s="189">
        <v>35.299999999999997</v>
      </c>
    </row>
    <row r="1769" spans="1:4" x14ac:dyDescent="0.25">
      <c r="A1769" s="189" t="s">
        <v>3635</v>
      </c>
      <c r="B1769" s="58" t="s">
        <v>3636</v>
      </c>
      <c r="C1769" s="189" t="s">
        <v>886</v>
      </c>
      <c r="D1769" s="189">
        <v>26.97</v>
      </c>
    </row>
    <row r="1770" spans="1:4" x14ac:dyDescent="0.25">
      <c r="A1770" s="189" t="s">
        <v>3637</v>
      </c>
      <c r="B1770" s="58" t="s">
        <v>3638</v>
      </c>
      <c r="C1770" s="189" t="s">
        <v>765</v>
      </c>
      <c r="D1770" s="189">
        <v>14.85</v>
      </c>
    </row>
    <row r="1771" spans="1:4" x14ac:dyDescent="0.25">
      <c r="A1771" s="189" t="s">
        <v>3639</v>
      </c>
      <c r="B1771" s="58" t="s">
        <v>3640</v>
      </c>
      <c r="C1771" s="189" t="s">
        <v>765</v>
      </c>
      <c r="D1771" s="189">
        <v>74.239999999999995</v>
      </c>
    </row>
    <row r="1772" spans="1:4" x14ac:dyDescent="0.25">
      <c r="A1772" s="189" t="s">
        <v>3641</v>
      </c>
      <c r="B1772" s="58" t="s">
        <v>3642</v>
      </c>
      <c r="C1772" s="189" t="s">
        <v>674</v>
      </c>
      <c r="D1772" s="189">
        <v>65.92</v>
      </c>
    </row>
    <row r="1773" spans="1:4" x14ac:dyDescent="0.25">
      <c r="A1773" s="189" t="s">
        <v>3643</v>
      </c>
      <c r="B1773" s="58" t="s">
        <v>3644</v>
      </c>
      <c r="C1773" s="189" t="s">
        <v>674</v>
      </c>
      <c r="D1773" s="189">
        <v>64.22</v>
      </c>
    </row>
    <row r="1774" spans="1:4" x14ac:dyDescent="0.25">
      <c r="A1774" s="189" t="s">
        <v>3645</v>
      </c>
      <c r="B1774" s="58" t="s">
        <v>3646</v>
      </c>
      <c r="C1774" s="189" t="s">
        <v>674</v>
      </c>
      <c r="D1774" s="189">
        <v>67.66</v>
      </c>
    </row>
    <row r="1775" spans="1:4" x14ac:dyDescent="0.25">
      <c r="A1775" s="189" t="s">
        <v>3647</v>
      </c>
      <c r="B1775" s="58" t="s">
        <v>3648</v>
      </c>
      <c r="C1775" s="189" t="s">
        <v>674</v>
      </c>
      <c r="D1775" s="189">
        <v>65.97</v>
      </c>
    </row>
    <row r="1776" spans="1:4" x14ac:dyDescent="0.25">
      <c r="A1776" s="189" t="s">
        <v>3649</v>
      </c>
      <c r="B1776" s="58" t="s">
        <v>3650</v>
      </c>
      <c r="C1776" s="189" t="s">
        <v>674</v>
      </c>
      <c r="D1776" s="189">
        <v>50.93</v>
      </c>
    </row>
    <row r="1777" spans="1:4" x14ac:dyDescent="0.25">
      <c r="A1777" s="189" t="s">
        <v>3651</v>
      </c>
      <c r="B1777" s="58" t="s">
        <v>3652</v>
      </c>
      <c r="C1777" s="189" t="s">
        <v>674</v>
      </c>
      <c r="D1777" s="189">
        <v>41.98</v>
      </c>
    </row>
    <row r="1778" spans="1:4" x14ac:dyDescent="0.25">
      <c r="A1778" s="189" t="s">
        <v>3653</v>
      </c>
      <c r="B1778" s="58" t="s">
        <v>3654</v>
      </c>
      <c r="C1778" s="189" t="s">
        <v>674</v>
      </c>
      <c r="D1778" s="189">
        <v>43.79</v>
      </c>
    </row>
    <row r="1779" spans="1:4" x14ac:dyDescent="0.25">
      <c r="A1779" s="189" t="s">
        <v>3655</v>
      </c>
      <c r="B1779" s="58" t="s">
        <v>3656</v>
      </c>
      <c r="C1779" s="189" t="s">
        <v>674</v>
      </c>
      <c r="D1779" s="189">
        <v>42.63</v>
      </c>
    </row>
    <row r="1780" spans="1:4" x14ac:dyDescent="0.25">
      <c r="A1780" s="189" t="s">
        <v>3657</v>
      </c>
      <c r="B1780" s="58" t="s">
        <v>3658</v>
      </c>
      <c r="C1780" s="189" t="s">
        <v>674</v>
      </c>
      <c r="D1780" s="189">
        <v>50.93</v>
      </c>
    </row>
    <row r="1781" spans="1:4" x14ac:dyDescent="0.25">
      <c r="A1781" s="189" t="s">
        <v>3659</v>
      </c>
      <c r="B1781" s="58" t="s">
        <v>3660</v>
      </c>
      <c r="C1781" s="189" t="s">
        <v>674</v>
      </c>
      <c r="D1781" s="189">
        <v>53.3</v>
      </c>
    </row>
    <row r="1782" spans="1:4" x14ac:dyDescent="0.25">
      <c r="A1782" s="189" t="s">
        <v>3661</v>
      </c>
      <c r="B1782" s="58" t="s">
        <v>3662</v>
      </c>
      <c r="C1782" s="189" t="s">
        <v>886</v>
      </c>
      <c r="D1782" s="189">
        <v>21.7</v>
      </c>
    </row>
    <row r="1783" spans="1:4" x14ac:dyDescent="0.25">
      <c r="A1783" s="189" t="s">
        <v>3663</v>
      </c>
      <c r="B1783" s="58" t="s">
        <v>3664</v>
      </c>
      <c r="C1783" s="189" t="s">
        <v>674</v>
      </c>
      <c r="D1783" s="189">
        <v>27.05</v>
      </c>
    </row>
    <row r="1784" spans="1:4" x14ac:dyDescent="0.25">
      <c r="A1784" s="189" t="s">
        <v>3665</v>
      </c>
      <c r="B1784" s="58" t="s">
        <v>3666</v>
      </c>
      <c r="C1784" s="189" t="s">
        <v>674</v>
      </c>
      <c r="D1784" s="189">
        <v>37.82</v>
      </c>
    </row>
    <row r="1785" spans="1:4" x14ac:dyDescent="0.25">
      <c r="A1785" s="189" t="s">
        <v>3667</v>
      </c>
      <c r="B1785" s="58" t="s">
        <v>3668</v>
      </c>
      <c r="C1785" s="189" t="s">
        <v>886</v>
      </c>
      <c r="D1785" s="189">
        <v>20.440000000000001</v>
      </c>
    </row>
    <row r="1786" spans="1:4" x14ac:dyDescent="0.25">
      <c r="A1786" s="189" t="s">
        <v>3669</v>
      </c>
      <c r="B1786" s="58" t="s">
        <v>3670</v>
      </c>
      <c r="C1786" s="189" t="s">
        <v>886</v>
      </c>
      <c r="D1786" s="189">
        <v>27.11</v>
      </c>
    </row>
    <row r="1787" spans="1:4" x14ac:dyDescent="0.25">
      <c r="A1787" s="189" t="s">
        <v>3671</v>
      </c>
      <c r="B1787" s="58" t="s">
        <v>3672</v>
      </c>
      <c r="C1787" s="189" t="s">
        <v>886</v>
      </c>
      <c r="D1787" s="189">
        <v>20.440000000000001</v>
      </c>
    </row>
    <row r="1788" spans="1:4" x14ac:dyDescent="0.25">
      <c r="A1788" s="189" t="s">
        <v>3673</v>
      </c>
      <c r="B1788" s="58" t="s">
        <v>3674</v>
      </c>
      <c r="C1788" s="189" t="s">
        <v>683</v>
      </c>
      <c r="D1788" s="189">
        <v>59.96</v>
      </c>
    </row>
    <row r="1789" spans="1:4" x14ac:dyDescent="0.25">
      <c r="A1789" s="189" t="s">
        <v>3675</v>
      </c>
      <c r="B1789" s="58" t="s">
        <v>3676</v>
      </c>
      <c r="C1789" s="189" t="s">
        <v>683</v>
      </c>
      <c r="D1789" s="189">
        <v>37.44</v>
      </c>
    </row>
    <row r="1790" spans="1:4" x14ac:dyDescent="0.25">
      <c r="A1790" s="189" t="s">
        <v>3677</v>
      </c>
      <c r="B1790" s="58" t="s">
        <v>3678</v>
      </c>
      <c r="C1790" s="189" t="s">
        <v>3679</v>
      </c>
      <c r="D1790" s="189">
        <v>35.01</v>
      </c>
    </row>
    <row r="1791" spans="1:4" x14ac:dyDescent="0.25">
      <c r="A1791" s="189" t="s">
        <v>3680</v>
      </c>
      <c r="B1791" s="58" t="s">
        <v>3681</v>
      </c>
      <c r="C1791" s="189" t="s">
        <v>3679</v>
      </c>
      <c r="D1791" s="189">
        <v>59.91</v>
      </c>
    </row>
    <row r="1792" spans="1:4" x14ac:dyDescent="0.25">
      <c r="A1792" s="189" t="s">
        <v>3682</v>
      </c>
      <c r="B1792" s="58" t="s">
        <v>3683</v>
      </c>
      <c r="C1792" s="189" t="s">
        <v>3679</v>
      </c>
      <c r="D1792" s="189">
        <v>80.66</v>
      </c>
    </row>
    <row r="1793" spans="1:4" x14ac:dyDescent="0.25">
      <c r="A1793" s="189" t="s">
        <v>3684</v>
      </c>
      <c r="B1793" s="58" t="s">
        <v>3685</v>
      </c>
      <c r="C1793" s="189" t="s">
        <v>3679</v>
      </c>
      <c r="D1793" s="189">
        <v>59.91</v>
      </c>
    </row>
    <row r="1794" spans="1:4" x14ac:dyDescent="0.25">
      <c r="A1794" s="189" t="s">
        <v>3686</v>
      </c>
      <c r="B1794" s="58" t="s">
        <v>3687</v>
      </c>
      <c r="C1794" s="189" t="s">
        <v>683</v>
      </c>
      <c r="D1794" s="189">
        <v>72.48</v>
      </c>
    </row>
    <row r="1795" spans="1:4" x14ac:dyDescent="0.25">
      <c r="A1795" s="189" t="s">
        <v>3688</v>
      </c>
      <c r="B1795" s="58" t="s">
        <v>3689</v>
      </c>
      <c r="C1795" s="189" t="s">
        <v>886</v>
      </c>
      <c r="D1795" s="189">
        <v>23.61</v>
      </c>
    </row>
    <row r="1796" spans="1:4" x14ac:dyDescent="0.25">
      <c r="A1796" s="189" t="s">
        <v>3690</v>
      </c>
      <c r="B1796" s="58" t="s">
        <v>3691</v>
      </c>
      <c r="C1796" s="189" t="s">
        <v>927</v>
      </c>
      <c r="D1796" s="189">
        <v>98.46</v>
      </c>
    </row>
    <row r="1797" spans="1:4" x14ac:dyDescent="0.25">
      <c r="A1797" s="189" t="s">
        <v>3692</v>
      </c>
      <c r="B1797" s="58" t="s">
        <v>3693</v>
      </c>
      <c r="C1797" s="189" t="s">
        <v>886</v>
      </c>
      <c r="D1797" s="189">
        <v>16.649999999999999</v>
      </c>
    </row>
    <row r="1798" spans="1:4" x14ac:dyDescent="0.25">
      <c r="A1798" s="189" t="s">
        <v>3694</v>
      </c>
      <c r="B1798" s="58" t="s">
        <v>3695</v>
      </c>
      <c r="C1798" s="189" t="s">
        <v>886</v>
      </c>
      <c r="D1798" s="189">
        <v>12.5</v>
      </c>
    </row>
    <row r="1799" spans="1:4" x14ac:dyDescent="0.25">
      <c r="A1799" s="189" t="s">
        <v>3696</v>
      </c>
      <c r="B1799" s="58" t="s">
        <v>3697</v>
      </c>
      <c r="C1799" s="189" t="s">
        <v>886</v>
      </c>
      <c r="D1799" s="189">
        <v>12.75</v>
      </c>
    </row>
    <row r="1800" spans="1:4" x14ac:dyDescent="0.25">
      <c r="A1800" s="189" t="s">
        <v>3698</v>
      </c>
      <c r="B1800" s="58" t="s">
        <v>3699</v>
      </c>
      <c r="C1800" s="189" t="s">
        <v>886</v>
      </c>
      <c r="D1800" s="189">
        <v>13.64</v>
      </c>
    </row>
    <row r="1801" spans="1:4" x14ac:dyDescent="0.25">
      <c r="A1801" s="189" t="s">
        <v>3700</v>
      </c>
      <c r="B1801" s="58" t="s">
        <v>3701</v>
      </c>
      <c r="C1801" s="189" t="s">
        <v>886</v>
      </c>
      <c r="D1801" s="189">
        <v>47.44</v>
      </c>
    </row>
    <row r="1802" spans="1:4" x14ac:dyDescent="0.25">
      <c r="A1802" s="189" t="s">
        <v>3702</v>
      </c>
      <c r="B1802" s="58" t="s">
        <v>3703</v>
      </c>
      <c r="C1802" s="189" t="s">
        <v>886</v>
      </c>
      <c r="D1802" s="189">
        <v>50.93</v>
      </c>
    </row>
    <row r="1803" spans="1:4" x14ac:dyDescent="0.25">
      <c r="A1803" s="189" t="s">
        <v>3704</v>
      </c>
      <c r="B1803" s="58" t="s">
        <v>3705</v>
      </c>
      <c r="C1803" s="189" t="s">
        <v>886</v>
      </c>
      <c r="D1803" s="189">
        <v>52.4</v>
      </c>
    </row>
    <row r="1804" spans="1:4" x14ac:dyDescent="0.25">
      <c r="A1804" s="189" t="s">
        <v>3706</v>
      </c>
      <c r="B1804" s="58" t="s">
        <v>3707</v>
      </c>
      <c r="C1804" s="189" t="s">
        <v>755</v>
      </c>
      <c r="D1804" s="189">
        <v>38.880000000000003</v>
      </c>
    </row>
    <row r="1805" spans="1:4" x14ac:dyDescent="0.25">
      <c r="A1805" s="189" t="s">
        <v>3708</v>
      </c>
      <c r="B1805" s="58" t="s">
        <v>3709</v>
      </c>
      <c r="C1805" s="189" t="s">
        <v>765</v>
      </c>
      <c r="D1805" s="189">
        <v>45.1</v>
      </c>
    </row>
    <row r="1806" spans="1:4" x14ac:dyDescent="0.25">
      <c r="A1806" s="189" t="s">
        <v>3710</v>
      </c>
      <c r="B1806" s="58" t="s">
        <v>3711</v>
      </c>
      <c r="C1806" s="189" t="s">
        <v>765</v>
      </c>
      <c r="D1806" s="189">
        <v>24.79</v>
      </c>
    </row>
    <row r="1807" spans="1:4" x14ac:dyDescent="0.25">
      <c r="A1807" s="189" t="s">
        <v>3712</v>
      </c>
      <c r="B1807" s="58" t="s">
        <v>3713</v>
      </c>
      <c r="C1807" s="189" t="s">
        <v>765</v>
      </c>
      <c r="D1807" s="189">
        <v>20.96</v>
      </c>
    </row>
    <row r="1808" spans="1:4" x14ac:dyDescent="0.25">
      <c r="A1808" s="189" t="s">
        <v>3714</v>
      </c>
      <c r="B1808" s="58" t="s">
        <v>3715</v>
      </c>
      <c r="C1808" s="189" t="s">
        <v>765</v>
      </c>
      <c r="D1808" s="189">
        <v>41.13</v>
      </c>
    </row>
    <row r="1809" spans="1:4" x14ac:dyDescent="0.25">
      <c r="A1809" s="189" t="s">
        <v>3716</v>
      </c>
      <c r="B1809" s="58" t="s">
        <v>3717</v>
      </c>
      <c r="C1809" s="189" t="s">
        <v>683</v>
      </c>
      <c r="D1809" s="189">
        <v>40.340000000000003</v>
      </c>
    </row>
    <row r="1810" spans="1:4" x14ac:dyDescent="0.25">
      <c r="A1810" s="189" t="s">
        <v>3718</v>
      </c>
      <c r="B1810" s="58" t="s">
        <v>3719</v>
      </c>
      <c r="C1810" s="189" t="s">
        <v>765</v>
      </c>
      <c r="D1810" s="189">
        <v>131.75</v>
      </c>
    </row>
    <row r="1811" spans="1:4" x14ac:dyDescent="0.25">
      <c r="A1811" s="189" t="s">
        <v>3720</v>
      </c>
      <c r="B1811" s="58" t="s">
        <v>3721</v>
      </c>
      <c r="C1811" s="189" t="s">
        <v>927</v>
      </c>
      <c r="D1811" s="189">
        <v>150.79</v>
      </c>
    </row>
    <row r="1812" spans="1:4" x14ac:dyDescent="0.25">
      <c r="A1812" s="189" t="s">
        <v>3722</v>
      </c>
      <c r="B1812" s="58" t="s">
        <v>3723</v>
      </c>
      <c r="C1812" s="189" t="s">
        <v>927</v>
      </c>
      <c r="D1812" s="189">
        <v>220.61</v>
      </c>
    </row>
    <row r="1813" spans="1:4" x14ac:dyDescent="0.25">
      <c r="A1813" s="189" t="s">
        <v>3724</v>
      </c>
      <c r="B1813" s="58" t="s">
        <v>3725</v>
      </c>
      <c r="C1813" s="189" t="s">
        <v>683</v>
      </c>
      <c r="D1813" s="189">
        <v>1766.47</v>
      </c>
    </row>
    <row r="1814" spans="1:4" x14ac:dyDescent="0.25">
      <c r="A1814" s="189" t="s">
        <v>3726</v>
      </c>
      <c r="B1814" s="58" t="s">
        <v>3727</v>
      </c>
      <c r="C1814" s="189" t="s">
        <v>765</v>
      </c>
      <c r="D1814" s="189">
        <v>23.16</v>
      </c>
    </row>
    <row r="1815" spans="1:4" x14ac:dyDescent="0.25">
      <c r="A1815" s="189" t="s">
        <v>3728</v>
      </c>
      <c r="B1815" s="58" t="s">
        <v>3729</v>
      </c>
      <c r="C1815" s="189" t="s">
        <v>927</v>
      </c>
      <c r="D1815" s="189">
        <v>94.21</v>
      </c>
    </row>
    <row r="1816" spans="1:4" x14ac:dyDescent="0.25">
      <c r="A1816" s="189" t="s">
        <v>3730</v>
      </c>
      <c r="B1816" s="58" t="s">
        <v>3731</v>
      </c>
      <c r="C1816" s="189" t="s">
        <v>3732</v>
      </c>
      <c r="D1816" s="189">
        <v>142.61000000000001</v>
      </c>
    </row>
    <row r="1817" spans="1:4" x14ac:dyDescent="0.25">
      <c r="A1817" s="189" t="s">
        <v>3733</v>
      </c>
      <c r="B1817" s="58" t="s">
        <v>3734</v>
      </c>
      <c r="C1817" s="189" t="s">
        <v>3732</v>
      </c>
      <c r="D1817" s="189">
        <v>117.6</v>
      </c>
    </row>
    <row r="1818" spans="1:4" x14ac:dyDescent="0.25">
      <c r="A1818" s="189" t="s">
        <v>3735</v>
      </c>
      <c r="B1818" s="58" t="s">
        <v>3736</v>
      </c>
      <c r="C1818" s="189" t="s">
        <v>674</v>
      </c>
      <c r="D1818" s="189">
        <v>107.22</v>
      </c>
    </row>
    <row r="1819" spans="1:4" x14ac:dyDescent="0.25">
      <c r="A1819" s="189" t="s">
        <v>3737</v>
      </c>
      <c r="B1819" s="58" t="s">
        <v>3738</v>
      </c>
      <c r="C1819" s="189" t="s">
        <v>674</v>
      </c>
      <c r="D1819" s="189">
        <v>129.36000000000001</v>
      </c>
    </row>
    <row r="1820" spans="1:4" x14ac:dyDescent="0.25">
      <c r="A1820" s="189" t="s">
        <v>3739</v>
      </c>
      <c r="B1820" s="58" t="s">
        <v>3740</v>
      </c>
      <c r="C1820" s="189" t="s">
        <v>765</v>
      </c>
      <c r="D1820" s="189">
        <v>59.87</v>
      </c>
    </row>
    <row r="1821" spans="1:4" x14ac:dyDescent="0.25">
      <c r="A1821" s="189" t="s">
        <v>3741</v>
      </c>
      <c r="B1821" s="58" t="s">
        <v>3742</v>
      </c>
      <c r="C1821" s="189" t="s">
        <v>765</v>
      </c>
      <c r="D1821" s="189">
        <v>35.22</v>
      </c>
    </row>
    <row r="1822" spans="1:4" x14ac:dyDescent="0.25">
      <c r="A1822" s="189" t="s">
        <v>3743</v>
      </c>
      <c r="B1822" s="58" t="s">
        <v>3744</v>
      </c>
      <c r="C1822" s="189" t="s">
        <v>765</v>
      </c>
      <c r="D1822" s="189">
        <v>81.59</v>
      </c>
    </row>
    <row r="1823" spans="1:4" x14ac:dyDescent="0.25">
      <c r="A1823" s="189" t="s">
        <v>3745</v>
      </c>
      <c r="B1823" s="58" t="s">
        <v>3746</v>
      </c>
      <c r="C1823" s="189" t="s">
        <v>765</v>
      </c>
      <c r="D1823" s="189">
        <v>32.049999999999997</v>
      </c>
    </row>
    <row r="1824" spans="1:4" x14ac:dyDescent="0.25">
      <c r="A1824" s="189" t="s">
        <v>3747</v>
      </c>
      <c r="B1824" s="58" t="s">
        <v>3748</v>
      </c>
      <c r="C1824" s="189" t="s">
        <v>765</v>
      </c>
      <c r="D1824" s="189">
        <v>49.57</v>
      </c>
    </row>
    <row r="1825" spans="1:4" x14ac:dyDescent="0.25">
      <c r="A1825" s="189" t="s">
        <v>3749</v>
      </c>
      <c r="B1825" s="58" t="s">
        <v>3750</v>
      </c>
      <c r="C1825" s="189" t="s">
        <v>765</v>
      </c>
      <c r="D1825" s="189">
        <v>97.36</v>
      </c>
    </row>
    <row r="1826" spans="1:4" x14ac:dyDescent="0.25">
      <c r="A1826" s="189" t="s">
        <v>3751</v>
      </c>
      <c r="B1826" s="58" t="s">
        <v>3752</v>
      </c>
      <c r="C1826" s="189" t="s">
        <v>765</v>
      </c>
      <c r="D1826" s="189">
        <v>68.42</v>
      </c>
    </row>
    <row r="1827" spans="1:4" x14ac:dyDescent="0.25">
      <c r="A1827" s="189" t="s">
        <v>3753</v>
      </c>
      <c r="B1827" s="58" t="s">
        <v>3754</v>
      </c>
      <c r="C1827" s="189" t="s">
        <v>765</v>
      </c>
      <c r="D1827" s="189">
        <v>66.48</v>
      </c>
    </row>
    <row r="1828" spans="1:4" x14ac:dyDescent="0.25">
      <c r="A1828" s="189" t="s">
        <v>3755</v>
      </c>
      <c r="B1828" s="58" t="s">
        <v>3756</v>
      </c>
      <c r="C1828" s="189" t="s">
        <v>765</v>
      </c>
      <c r="D1828" s="189">
        <v>45.28</v>
      </c>
    </row>
    <row r="1829" spans="1:4" x14ac:dyDescent="0.25">
      <c r="A1829" s="189" t="s">
        <v>3757</v>
      </c>
      <c r="B1829" s="58" t="s">
        <v>3758</v>
      </c>
      <c r="C1829" s="189" t="s">
        <v>765</v>
      </c>
      <c r="D1829" s="189">
        <v>63.83</v>
      </c>
    </row>
    <row r="1830" spans="1:4" x14ac:dyDescent="0.25">
      <c r="A1830" s="189" t="s">
        <v>3759</v>
      </c>
      <c r="B1830" s="58" t="s">
        <v>3760</v>
      </c>
      <c r="C1830" s="189" t="s">
        <v>765</v>
      </c>
      <c r="D1830" s="189">
        <v>85.88</v>
      </c>
    </row>
    <row r="1831" spans="1:4" x14ac:dyDescent="0.25">
      <c r="A1831" s="189" t="s">
        <v>3761</v>
      </c>
      <c r="B1831" s="58" t="s">
        <v>3762</v>
      </c>
      <c r="C1831" s="189" t="s">
        <v>765</v>
      </c>
      <c r="D1831" s="189">
        <v>143.24</v>
      </c>
    </row>
    <row r="1832" spans="1:4" x14ac:dyDescent="0.25">
      <c r="A1832" s="189" t="s">
        <v>3763</v>
      </c>
      <c r="B1832" s="58" t="s">
        <v>3764</v>
      </c>
      <c r="C1832" s="189" t="s">
        <v>765</v>
      </c>
      <c r="D1832" s="189">
        <v>56.07</v>
      </c>
    </row>
    <row r="1833" spans="1:4" x14ac:dyDescent="0.25">
      <c r="A1833" s="189" t="s">
        <v>3765</v>
      </c>
      <c r="B1833" s="58" t="s">
        <v>3766</v>
      </c>
      <c r="C1833" s="189" t="s">
        <v>765</v>
      </c>
      <c r="D1833" s="189">
        <v>1058.4100000000001</v>
      </c>
    </row>
    <row r="1834" spans="1:4" x14ac:dyDescent="0.25">
      <c r="A1834" s="189" t="s">
        <v>3767</v>
      </c>
      <c r="B1834" s="58" t="s">
        <v>3768</v>
      </c>
      <c r="C1834" s="189" t="s">
        <v>707</v>
      </c>
      <c r="D1834" s="189">
        <v>229.35</v>
      </c>
    </row>
    <row r="1835" spans="1:4" x14ac:dyDescent="0.25">
      <c r="A1835" s="189" t="s">
        <v>3769</v>
      </c>
      <c r="B1835" s="58" t="s">
        <v>3770</v>
      </c>
      <c r="C1835" s="189" t="s">
        <v>707</v>
      </c>
      <c r="D1835" s="189">
        <v>267.39</v>
      </c>
    </row>
    <row r="1836" spans="1:4" x14ac:dyDescent="0.25">
      <c r="A1836" s="189" t="s">
        <v>3771</v>
      </c>
      <c r="B1836" s="58" t="s">
        <v>3772</v>
      </c>
      <c r="C1836" s="189" t="s">
        <v>765</v>
      </c>
      <c r="D1836" s="189">
        <v>217.36</v>
      </c>
    </row>
    <row r="1837" spans="1:4" x14ac:dyDescent="0.25">
      <c r="A1837" s="189" t="s">
        <v>3773</v>
      </c>
      <c r="B1837" s="58" t="s">
        <v>3774</v>
      </c>
      <c r="C1837" s="189" t="s">
        <v>765</v>
      </c>
      <c r="D1837" s="189">
        <v>52.92</v>
      </c>
    </row>
    <row r="1838" spans="1:4" x14ac:dyDescent="0.25">
      <c r="A1838" s="189" t="s">
        <v>3775</v>
      </c>
      <c r="B1838" s="58" t="s">
        <v>3776</v>
      </c>
      <c r="C1838" s="189" t="s">
        <v>755</v>
      </c>
      <c r="D1838" s="189">
        <v>70.56</v>
      </c>
    </row>
    <row r="1839" spans="1:4" x14ac:dyDescent="0.25">
      <c r="A1839" s="189" t="s">
        <v>3777</v>
      </c>
      <c r="B1839" s="58" t="s">
        <v>3778</v>
      </c>
      <c r="C1839" s="189" t="s">
        <v>765</v>
      </c>
      <c r="D1839" s="189">
        <v>12.74</v>
      </c>
    </row>
    <row r="1840" spans="1:4" x14ac:dyDescent="0.25">
      <c r="A1840" s="189" t="s">
        <v>3779</v>
      </c>
      <c r="B1840" s="58" t="s">
        <v>3780</v>
      </c>
      <c r="C1840" s="189" t="s">
        <v>657</v>
      </c>
      <c r="D1840" s="189">
        <v>75.040000000000006</v>
      </c>
    </row>
    <row r="1841" spans="1:4" x14ac:dyDescent="0.25">
      <c r="A1841" s="189" t="s">
        <v>3781</v>
      </c>
      <c r="B1841" s="58" t="s">
        <v>3782</v>
      </c>
      <c r="C1841" s="189" t="s">
        <v>755</v>
      </c>
      <c r="D1841" s="189">
        <v>529.21</v>
      </c>
    </row>
    <row r="1842" spans="1:4" x14ac:dyDescent="0.25">
      <c r="A1842" s="189" t="s">
        <v>3783</v>
      </c>
      <c r="B1842" s="58" t="s">
        <v>3784</v>
      </c>
      <c r="C1842" s="189" t="s">
        <v>755</v>
      </c>
      <c r="D1842" s="189">
        <v>588.01</v>
      </c>
    </row>
    <row r="1843" spans="1:4" x14ac:dyDescent="0.25">
      <c r="A1843" s="189" t="s">
        <v>3785</v>
      </c>
      <c r="B1843" s="58" t="s">
        <v>3786</v>
      </c>
      <c r="C1843" s="189" t="s">
        <v>755</v>
      </c>
      <c r="D1843" s="189">
        <v>46.73</v>
      </c>
    </row>
    <row r="1844" spans="1:4" x14ac:dyDescent="0.25">
      <c r="A1844" s="189" t="s">
        <v>3787</v>
      </c>
      <c r="B1844" s="58" t="s">
        <v>3788</v>
      </c>
      <c r="C1844" s="189" t="s">
        <v>755</v>
      </c>
      <c r="D1844" s="189">
        <v>588.01</v>
      </c>
    </row>
    <row r="1845" spans="1:4" x14ac:dyDescent="0.25">
      <c r="A1845" s="189" t="s">
        <v>3789</v>
      </c>
      <c r="B1845" s="58" t="s">
        <v>3790</v>
      </c>
      <c r="C1845" s="189" t="s">
        <v>755</v>
      </c>
      <c r="D1845" s="189">
        <v>611.53</v>
      </c>
    </row>
    <row r="1846" spans="1:4" x14ac:dyDescent="0.25">
      <c r="A1846" s="189" t="s">
        <v>3791</v>
      </c>
      <c r="B1846" s="58" t="s">
        <v>3792</v>
      </c>
      <c r="C1846" s="189" t="s">
        <v>755</v>
      </c>
      <c r="D1846" s="189">
        <v>58.8</v>
      </c>
    </row>
    <row r="1847" spans="1:4" x14ac:dyDescent="0.25">
      <c r="A1847" s="189" t="s">
        <v>3793</v>
      </c>
      <c r="B1847" s="58" t="s">
        <v>3794</v>
      </c>
      <c r="C1847" s="189" t="s">
        <v>755</v>
      </c>
      <c r="D1847" s="189">
        <v>52.92</v>
      </c>
    </row>
    <row r="1848" spans="1:4" x14ac:dyDescent="0.25">
      <c r="A1848" s="189" t="s">
        <v>3795</v>
      </c>
      <c r="B1848" s="58" t="s">
        <v>3796</v>
      </c>
      <c r="C1848" s="189" t="s">
        <v>765</v>
      </c>
      <c r="D1848" s="189">
        <v>42.11</v>
      </c>
    </row>
    <row r="1849" spans="1:4" x14ac:dyDescent="0.25">
      <c r="A1849" s="189" t="s">
        <v>3797</v>
      </c>
      <c r="B1849" s="58" t="s">
        <v>3798</v>
      </c>
      <c r="C1849" s="189" t="s">
        <v>674</v>
      </c>
      <c r="D1849" s="189">
        <v>25.43</v>
      </c>
    </row>
    <row r="1850" spans="1:4" x14ac:dyDescent="0.25">
      <c r="A1850" s="189" t="s">
        <v>3799</v>
      </c>
      <c r="B1850" s="58" t="s">
        <v>3800</v>
      </c>
      <c r="C1850" s="189" t="s">
        <v>765</v>
      </c>
      <c r="D1850" s="189">
        <v>82.61</v>
      </c>
    </row>
    <row r="1851" spans="1:4" x14ac:dyDescent="0.25">
      <c r="A1851" s="189" t="s">
        <v>3801</v>
      </c>
      <c r="B1851" s="58" t="s">
        <v>3802</v>
      </c>
      <c r="C1851" s="189" t="s">
        <v>657</v>
      </c>
      <c r="D1851" s="189">
        <v>81.14</v>
      </c>
    </row>
    <row r="1852" spans="1:4" x14ac:dyDescent="0.25">
      <c r="A1852" s="189" t="s">
        <v>3803</v>
      </c>
      <c r="B1852" s="58" t="s">
        <v>3804</v>
      </c>
      <c r="C1852" s="189" t="s">
        <v>755</v>
      </c>
      <c r="D1852" s="189">
        <v>31.54</v>
      </c>
    </row>
    <row r="1853" spans="1:4" x14ac:dyDescent="0.25">
      <c r="A1853" s="189" t="s">
        <v>3805</v>
      </c>
      <c r="B1853" s="58" t="s">
        <v>3806</v>
      </c>
      <c r="C1853" s="189" t="s">
        <v>755</v>
      </c>
      <c r="D1853" s="189">
        <v>31.54</v>
      </c>
    </row>
    <row r="1854" spans="1:4" x14ac:dyDescent="0.25">
      <c r="A1854" s="189" t="s">
        <v>3807</v>
      </c>
      <c r="B1854" s="58" t="s">
        <v>3808</v>
      </c>
      <c r="C1854" s="189" t="s">
        <v>755</v>
      </c>
      <c r="D1854" s="189">
        <v>29.04</v>
      </c>
    </row>
    <row r="1855" spans="1:4" x14ac:dyDescent="0.25">
      <c r="A1855" s="189" t="s">
        <v>3809</v>
      </c>
      <c r="B1855" s="58" t="s">
        <v>3810</v>
      </c>
      <c r="C1855" s="189" t="s">
        <v>765</v>
      </c>
      <c r="D1855" s="189">
        <v>86.58</v>
      </c>
    </row>
    <row r="1856" spans="1:4" x14ac:dyDescent="0.25">
      <c r="A1856" s="189" t="s">
        <v>3811</v>
      </c>
      <c r="B1856" s="58" t="s">
        <v>3812</v>
      </c>
      <c r="C1856" s="189" t="s">
        <v>2044</v>
      </c>
      <c r="D1856" s="189">
        <v>191.25</v>
      </c>
    </row>
    <row r="1857" spans="1:4" x14ac:dyDescent="0.25">
      <c r="A1857" s="189" t="s">
        <v>3813</v>
      </c>
      <c r="B1857" s="58" t="s">
        <v>3814</v>
      </c>
      <c r="C1857" s="189" t="s">
        <v>3815</v>
      </c>
      <c r="D1857" s="189">
        <v>114.46</v>
      </c>
    </row>
    <row r="1858" spans="1:4" x14ac:dyDescent="0.25">
      <c r="A1858" s="189" t="s">
        <v>3816</v>
      </c>
      <c r="B1858" s="58" t="s">
        <v>3817</v>
      </c>
      <c r="C1858" s="189" t="s">
        <v>3815</v>
      </c>
      <c r="D1858" s="189">
        <v>121.89</v>
      </c>
    </row>
    <row r="1859" spans="1:4" x14ac:dyDescent="0.25">
      <c r="A1859" s="189" t="s">
        <v>3818</v>
      </c>
      <c r="B1859" s="58" t="s">
        <v>3819</v>
      </c>
      <c r="C1859" s="189" t="s">
        <v>3815</v>
      </c>
      <c r="D1859" s="189">
        <v>93.42</v>
      </c>
    </row>
    <row r="1860" spans="1:4" x14ac:dyDescent="0.25">
      <c r="A1860" s="189" t="s">
        <v>3820</v>
      </c>
      <c r="B1860" s="58" t="s">
        <v>3821</v>
      </c>
      <c r="C1860" s="189" t="s">
        <v>3815</v>
      </c>
      <c r="D1860" s="189">
        <v>34.85</v>
      </c>
    </row>
    <row r="1861" spans="1:4" x14ac:dyDescent="0.25">
      <c r="A1861" s="189" t="s">
        <v>3822</v>
      </c>
      <c r="B1861" s="58" t="s">
        <v>3823</v>
      </c>
      <c r="C1861" s="189" t="s">
        <v>3815</v>
      </c>
      <c r="D1861" s="189">
        <v>59.11</v>
      </c>
    </row>
    <row r="1862" spans="1:4" x14ac:dyDescent="0.25">
      <c r="A1862" s="189" t="s">
        <v>3824</v>
      </c>
      <c r="B1862" s="58" t="s">
        <v>3825</v>
      </c>
      <c r="C1862" s="189" t="s">
        <v>3815</v>
      </c>
      <c r="D1862" s="189">
        <v>63.5</v>
      </c>
    </row>
    <row r="1863" spans="1:4" x14ac:dyDescent="0.25">
      <c r="A1863" s="189" t="s">
        <v>3826</v>
      </c>
      <c r="B1863" s="58" t="s">
        <v>3827</v>
      </c>
      <c r="C1863" s="189" t="s">
        <v>3815</v>
      </c>
      <c r="D1863" s="189">
        <v>18.8</v>
      </c>
    </row>
    <row r="1864" spans="1:4" x14ac:dyDescent="0.25">
      <c r="A1864" s="189" t="s">
        <v>3828</v>
      </c>
      <c r="B1864" s="58" t="s">
        <v>3829</v>
      </c>
      <c r="C1864" s="189" t="s">
        <v>3815</v>
      </c>
      <c r="D1864" s="189">
        <v>5.81</v>
      </c>
    </row>
    <row r="1865" spans="1:4" x14ac:dyDescent="0.25">
      <c r="A1865" s="189" t="s">
        <v>3830</v>
      </c>
      <c r="B1865" s="58" t="s">
        <v>3831</v>
      </c>
      <c r="C1865" s="189" t="s">
        <v>3815</v>
      </c>
      <c r="D1865" s="189">
        <v>18.73</v>
      </c>
    </row>
    <row r="1866" spans="1:4" x14ac:dyDescent="0.25">
      <c r="A1866" s="189" t="s">
        <v>3832</v>
      </c>
      <c r="B1866" s="58" t="s">
        <v>3833</v>
      </c>
      <c r="C1866" s="189" t="s">
        <v>765</v>
      </c>
      <c r="D1866" s="189">
        <v>45.78</v>
      </c>
    </row>
    <row r="1867" spans="1:4" x14ac:dyDescent="0.25">
      <c r="A1867" s="189" t="s">
        <v>3834</v>
      </c>
      <c r="B1867" s="58" t="s">
        <v>3835</v>
      </c>
      <c r="C1867" s="189" t="s">
        <v>3836</v>
      </c>
      <c r="D1867" s="189">
        <v>12.08</v>
      </c>
    </row>
    <row r="1868" spans="1:4" x14ac:dyDescent="0.25">
      <c r="A1868" s="189" t="s">
        <v>3837</v>
      </c>
      <c r="B1868" s="58" t="s">
        <v>3838</v>
      </c>
      <c r="C1868" s="189" t="s">
        <v>765</v>
      </c>
      <c r="D1868" s="189">
        <v>14.11</v>
      </c>
    </row>
    <row r="1869" spans="1:4" x14ac:dyDescent="0.25">
      <c r="A1869" s="189" t="s">
        <v>3839</v>
      </c>
      <c r="B1869" s="58" t="s">
        <v>3840</v>
      </c>
      <c r="C1869" s="189" t="s">
        <v>657</v>
      </c>
      <c r="D1869" s="189">
        <v>34.14</v>
      </c>
    </row>
    <row r="1870" spans="1:4" x14ac:dyDescent="0.25">
      <c r="A1870" s="189" t="s">
        <v>3841</v>
      </c>
      <c r="B1870" s="58" t="s">
        <v>3842</v>
      </c>
      <c r="C1870" s="189" t="s">
        <v>657</v>
      </c>
      <c r="D1870" s="189">
        <v>12.94</v>
      </c>
    </row>
    <row r="1871" spans="1:4" x14ac:dyDescent="0.25">
      <c r="A1871" s="189" t="s">
        <v>3843</v>
      </c>
      <c r="B1871" s="58" t="s">
        <v>2587</v>
      </c>
      <c r="C1871" s="189" t="s">
        <v>2588</v>
      </c>
      <c r="D1871" s="189">
        <v>211.68</v>
      </c>
    </row>
    <row r="1872" spans="1:4" x14ac:dyDescent="0.25">
      <c r="A1872" s="189" t="s">
        <v>3844</v>
      </c>
      <c r="B1872" s="58" t="s">
        <v>3845</v>
      </c>
      <c r="C1872" s="189" t="s">
        <v>765</v>
      </c>
      <c r="D1872" s="189">
        <v>65.67</v>
      </c>
    </row>
    <row r="1873" spans="1:4" x14ac:dyDescent="0.25">
      <c r="A1873" s="189" t="s">
        <v>3846</v>
      </c>
      <c r="B1873" s="58" t="s">
        <v>3847</v>
      </c>
      <c r="C1873" s="189" t="s">
        <v>765</v>
      </c>
      <c r="D1873" s="189">
        <v>36.83</v>
      </c>
    </row>
    <row r="1874" spans="1:4" x14ac:dyDescent="0.25">
      <c r="A1874" s="189" t="s">
        <v>3848</v>
      </c>
      <c r="B1874" s="58" t="s">
        <v>3849</v>
      </c>
      <c r="C1874" s="189" t="s">
        <v>765</v>
      </c>
      <c r="D1874" s="189">
        <v>48.56</v>
      </c>
    </row>
    <row r="1875" spans="1:4" x14ac:dyDescent="0.25">
      <c r="A1875" s="189" t="s">
        <v>3850</v>
      </c>
      <c r="B1875" s="58" t="s">
        <v>3851</v>
      </c>
      <c r="C1875" s="189" t="s">
        <v>765</v>
      </c>
      <c r="D1875" s="189">
        <v>79.58</v>
      </c>
    </row>
    <row r="1876" spans="1:4" x14ac:dyDescent="0.25">
      <c r="A1876" s="189" t="s">
        <v>3852</v>
      </c>
      <c r="B1876" s="58" t="s">
        <v>3853</v>
      </c>
      <c r="C1876" s="189" t="s">
        <v>765</v>
      </c>
      <c r="D1876" s="189">
        <v>66.73</v>
      </c>
    </row>
    <row r="1877" spans="1:4" x14ac:dyDescent="0.25">
      <c r="A1877" s="189" t="s">
        <v>3854</v>
      </c>
      <c r="B1877" s="58" t="s">
        <v>3855</v>
      </c>
      <c r="C1877" s="189" t="s">
        <v>765</v>
      </c>
      <c r="D1877" s="189">
        <v>26.73</v>
      </c>
    </row>
    <row r="1878" spans="1:4" x14ac:dyDescent="0.25">
      <c r="A1878" s="189" t="s">
        <v>3856</v>
      </c>
      <c r="B1878" s="58" t="s">
        <v>3857</v>
      </c>
      <c r="C1878" s="189" t="s">
        <v>886</v>
      </c>
      <c r="D1878" s="189">
        <v>43.76</v>
      </c>
    </row>
    <row r="1879" spans="1:4" x14ac:dyDescent="0.25">
      <c r="A1879" s="189" t="s">
        <v>3858</v>
      </c>
      <c r="B1879" s="58" t="s">
        <v>3859</v>
      </c>
      <c r="C1879" s="189" t="s">
        <v>886</v>
      </c>
      <c r="D1879" s="189">
        <v>22.92</v>
      </c>
    </row>
    <row r="1880" spans="1:4" x14ac:dyDescent="0.25">
      <c r="A1880" s="189" t="s">
        <v>3860</v>
      </c>
      <c r="B1880" s="58" t="s">
        <v>3861</v>
      </c>
      <c r="C1880" s="189" t="s">
        <v>886</v>
      </c>
      <c r="D1880" s="189">
        <v>16.18</v>
      </c>
    </row>
    <row r="1881" spans="1:4" x14ac:dyDescent="0.25">
      <c r="A1881" s="189" t="s">
        <v>3862</v>
      </c>
      <c r="B1881" s="58" t="s">
        <v>3863</v>
      </c>
      <c r="C1881" s="189" t="s">
        <v>674</v>
      </c>
      <c r="D1881" s="189">
        <v>69.17</v>
      </c>
    </row>
    <row r="1882" spans="1:4" x14ac:dyDescent="0.25">
      <c r="A1882" s="189" t="s">
        <v>3864</v>
      </c>
      <c r="B1882" s="58" t="s">
        <v>3865</v>
      </c>
      <c r="C1882" s="189" t="s">
        <v>674</v>
      </c>
      <c r="D1882" s="189">
        <v>48.7</v>
      </c>
    </row>
    <row r="1883" spans="1:4" x14ac:dyDescent="0.25">
      <c r="A1883" s="189" t="s">
        <v>3866</v>
      </c>
      <c r="B1883" s="58" t="s">
        <v>3867</v>
      </c>
      <c r="C1883" s="189" t="s">
        <v>674</v>
      </c>
      <c r="D1883" s="189">
        <v>66.930000000000007</v>
      </c>
    </row>
    <row r="1884" spans="1:4" x14ac:dyDescent="0.25">
      <c r="A1884" s="189" t="s">
        <v>3868</v>
      </c>
      <c r="B1884" s="58" t="s">
        <v>3869</v>
      </c>
      <c r="C1884" s="189" t="s">
        <v>683</v>
      </c>
      <c r="D1884" s="189">
        <v>26.77</v>
      </c>
    </row>
    <row r="1885" spans="1:4" x14ac:dyDescent="0.25">
      <c r="A1885" s="189" t="s">
        <v>3870</v>
      </c>
      <c r="B1885" s="58" t="s">
        <v>3871</v>
      </c>
      <c r="C1885" s="189" t="s">
        <v>765</v>
      </c>
      <c r="D1885" s="189">
        <v>106.33</v>
      </c>
    </row>
    <row r="1886" spans="1:4" x14ac:dyDescent="0.25">
      <c r="A1886" s="189" t="s">
        <v>3872</v>
      </c>
      <c r="B1886" s="58" t="s">
        <v>3873</v>
      </c>
      <c r="C1886" s="189" t="s">
        <v>765</v>
      </c>
      <c r="D1886" s="189">
        <v>8.69</v>
      </c>
    </row>
    <row r="1887" spans="1:4" x14ac:dyDescent="0.25">
      <c r="A1887" s="189" t="s">
        <v>3874</v>
      </c>
      <c r="B1887" s="58" t="s">
        <v>3875</v>
      </c>
      <c r="C1887" s="189" t="s">
        <v>2021</v>
      </c>
      <c r="D1887" s="189">
        <v>108.39</v>
      </c>
    </row>
    <row r="1888" spans="1:4" x14ac:dyDescent="0.25">
      <c r="A1888" s="189" t="s">
        <v>3876</v>
      </c>
      <c r="B1888" s="58" t="s">
        <v>3877</v>
      </c>
      <c r="C1888" s="189" t="s">
        <v>886</v>
      </c>
      <c r="D1888" s="189">
        <v>58.57</v>
      </c>
    </row>
    <row r="1889" spans="1:4" x14ac:dyDescent="0.25">
      <c r="A1889" s="189" t="s">
        <v>3878</v>
      </c>
      <c r="B1889" s="58" t="s">
        <v>3879</v>
      </c>
      <c r="C1889" s="189" t="s">
        <v>765</v>
      </c>
      <c r="D1889" s="189">
        <v>54.23</v>
      </c>
    </row>
    <row r="1890" spans="1:4" x14ac:dyDescent="0.25">
      <c r="A1890" s="189" t="s">
        <v>3880</v>
      </c>
      <c r="B1890" s="58" t="s">
        <v>3881</v>
      </c>
      <c r="C1890" s="189" t="s">
        <v>886</v>
      </c>
      <c r="D1890" s="189">
        <v>33.33</v>
      </c>
    </row>
    <row r="1891" spans="1:4" x14ac:dyDescent="0.25">
      <c r="A1891" s="189" t="s">
        <v>3882</v>
      </c>
      <c r="B1891" s="58" t="s">
        <v>3883</v>
      </c>
      <c r="C1891" s="189" t="s">
        <v>886</v>
      </c>
      <c r="D1891" s="189">
        <v>40.58</v>
      </c>
    </row>
    <row r="1892" spans="1:4" x14ac:dyDescent="0.25">
      <c r="A1892" s="189" t="s">
        <v>3884</v>
      </c>
      <c r="B1892" s="58" t="s">
        <v>3885</v>
      </c>
      <c r="C1892" s="189" t="s">
        <v>886</v>
      </c>
      <c r="D1892" s="189">
        <v>48.56</v>
      </c>
    </row>
    <row r="1893" spans="1:4" x14ac:dyDescent="0.25">
      <c r="A1893" s="189" t="s">
        <v>3886</v>
      </c>
      <c r="B1893" s="58" t="s">
        <v>3887</v>
      </c>
      <c r="C1893" s="189" t="s">
        <v>765</v>
      </c>
      <c r="D1893" s="189">
        <v>126.44</v>
      </c>
    </row>
    <row r="1894" spans="1:4" x14ac:dyDescent="0.25">
      <c r="A1894" s="189" t="s">
        <v>3888</v>
      </c>
      <c r="B1894" s="58" t="s">
        <v>3889</v>
      </c>
      <c r="C1894" s="189" t="s">
        <v>2021</v>
      </c>
      <c r="D1894" s="189">
        <v>175</v>
      </c>
    </row>
    <row r="1895" spans="1:4" x14ac:dyDescent="0.25">
      <c r="A1895" s="189" t="s">
        <v>3890</v>
      </c>
      <c r="B1895" s="58" t="s">
        <v>3891</v>
      </c>
      <c r="C1895" s="189" t="s">
        <v>765</v>
      </c>
      <c r="D1895" s="189">
        <v>110.07</v>
      </c>
    </row>
    <row r="1896" spans="1:4" x14ac:dyDescent="0.25">
      <c r="A1896" s="189" t="s">
        <v>3892</v>
      </c>
      <c r="B1896" s="58" t="s">
        <v>3893</v>
      </c>
      <c r="C1896" s="189" t="s">
        <v>765</v>
      </c>
      <c r="D1896" s="189">
        <v>62</v>
      </c>
    </row>
    <row r="1897" spans="1:4" x14ac:dyDescent="0.25">
      <c r="A1897" s="189" t="s">
        <v>3894</v>
      </c>
      <c r="B1897" s="58" t="s">
        <v>3895</v>
      </c>
      <c r="C1897" s="189" t="s">
        <v>765</v>
      </c>
      <c r="D1897" s="189">
        <v>171.62</v>
      </c>
    </row>
    <row r="1898" spans="1:4" x14ac:dyDescent="0.25">
      <c r="A1898" s="189" t="s">
        <v>3896</v>
      </c>
      <c r="B1898" s="58" t="s">
        <v>3897</v>
      </c>
      <c r="C1898" s="189" t="s">
        <v>886</v>
      </c>
      <c r="D1898" s="189">
        <v>30.29</v>
      </c>
    </row>
    <row r="1899" spans="1:4" x14ac:dyDescent="0.25">
      <c r="A1899" s="189" t="s">
        <v>3898</v>
      </c>
      <c r="B1899" s="58" t="s">
        <v>3899</v>
      </c>
      <c r="C1899" s="189" t="s">
        <v>886</v>
      </c>
      <c r="D1899" s="189">
        <v>10.25</v>
      </c>
    </row>
    <row r="1900" spans="1:4" x14ac:dyDescent="0.25">
      <c r="A1900" s="189" t="s">
        <v>3900</v>
      </c>
      <c r="B1900" s="58" t="s">
        <v>3901</v>
      </c>
      <c r="C1900" s="189" t="s">
        <v>765</v>
      </c>
      <c r="D1900" s="189">
        <v>28.54</v>
      </c>
    </row>
    <row r="1901" spans="1:4" x14ac:dyDescent="0.25">
      <c r="A1901" s="189" t="s">
        <v>3902</v>
      </c>
      <c r="B1901" s="58" t="s">
        <v>3903</v>
      </c>
      <c r="C1901" s="189" t="s">
        <v>2021</v>
      </c>
      <c r="D1901" s="189">
        <v>52.54</v>
      </c>
    </row>
    <row r="1902" spans="1:4" x14ac:dyDescent="0.25">
      <c r="A1902" s="189" t="s">
        <v>3904</v>
      </c>
      <c r="B1902" s="58" t="s">
        <v>3905</v>
      </c>
      <c r="C1902" s="189" t="s">
        <v>3906</v>
      </c>
      <c r="D1902" s="189">
        <v>232.85</v>
      </c>
    </row>
    <row r="1903" spans="1:4" x14ac:dyDescent="0.25">
      <c r="A1903" s="189" t="s">
        <v>3907</v>
      </c>
      <c r="B1903" s="58" t="s">
        <v>3908</v>
      </c>
      <c r="C1903" s="189" t="s">
        <v>3906</v>
      </c>
      <c r="D1903" s="189">
        <v>51.22</v>
      </c>
    </row>
    <row r="1904" spans="1:4" x14ac:dyDescent="0.25">
      <c r="A1904" s="189" t="s">
        <v>3909</v>
      </c>
      <c r="B1904" s="58" t="s">
        <v>3910</v>
      </c>
      <c r="C1904" s="189" t="s">
        <v>674</v>
      </c>
      <c r="D1904" s="189">
        <v>101.19</v>
      </c>
    </row>
    <row r="1905" spans="1:4" x14ac:dyDescent="0.25">
      <c r="A1905" s="189" t="s">
        <v>3911</v>
      </c>
      <c r="B1905" s="58" t="s">
        <v>3912</v>
      </c>
      <c r="C1905" s="189" t="s">
        <v>765</v>
      </c>
      <c r="D1905" s="189">
        <v>10.58</v>
      </c>
    </row>
    <row r="1906" spans="1:4" x14ac:dyDescent="0.25">
      <c r="A1906" s="189" t="s">
        <v>3913</v>
      </c>
      <c r="B1906" s="58" t="s">
        <v>3914</v>
      </c>
      <c r="C1906" s="189" t="s">
        <v>765</v>
      </c>
      <c r="D1906" s="189">
        <v>12.94</v>
      </c>
    </row>
    <row r="1907" spans="1:4" x14ac:dyDescent="0.25">
      <c r="A1907" s="189" t="s">
        <v>3915</v>
      </c>
      <c r="B1907" s="58" t="s">
        <v>3916</v>
      </c>
      <c r="C1907" s="189" t="s">
        <v>765</v>
      </c>
      <c r="D1907" s="189">
        <v>52.52</v>
      </c>
    </row>
    <row r="1908" spans="1:4" x14ac:dyDescent="0.25">
      <c r="A1908" s="189" t="s">
        <v>3917</v>
      </c>
      <c r="B1908" s="58" t="s">
        <v>3918</v>
      </c>
      <c r="C1908" s="189" t="s">
        <v>765</v>
      </c>
      <c r="D1908" s="189">
        <v>54.47</v>
      </c>
    </row>
    <row r="1909" spans="1:4" x14ac:dyDescent="0.25">
      <c r="A1909" s="189" t="s">
        <v>3919</v>
      </c>
      <c r="B1909" s="58" t="s">
        <v>3920</v>
      </c>
      <c r="C1909" s="189" t="s">
        <v>674</v>
      </c>
      <c r="D1909" s="189">
        <v>60.71</v>
      </c>
    </row>
    <row r="1910" spans="1:4" x14ac:dyDescent="0.25">
      <c r="A1910" s="189" t="s">
        <v>3921</v>
      </c>
      <c r="B1910" s="58" t="s">
        <v>3922</v>
      </c>
      <c r="C1910" s="189" t="s">
        <v>683</v>
      </c>
      <c r="D1910" s="189">
        <v>45.03</v>
      </c>
    </row>
    <row r="1911" spans="1:4" x14ac:dyDescent="0.25">
      <c r="A1911" s="189" t="s">
        <v>3923</v>
      </c>
      <c r="B1911" s="58" t="s">
        <v>3924</v>
      </c>
      <c r="C1911" s="189" t="s">
        <v>765</v>
      </c>
      <c r="D1911" s="189">
        <v>11.76</v>
      </c>
    </row>
    <row r="1912" spans="1:4" x14ac:dyDescent="0.25">
      <c r="A1912" s="189" t="s">
        <v>3925</v>
      </c>
      <c r="B1912" s="58" t="s">
        <v>3926</v>
      </c>
      <c r="C1912" s="189" t="s">
        <v>765</v>
      </c>
      <c r="D1912" s="189">
        <v>14.11</v>
      </c>
    </row>
    <row r="1913" spans="1:4" x14ac:dyDescent="0.25">
      <c r="A1913" s="189" t="s">
        <v>3927</v>
      </c>
      <c r="B1913" s="58" t="s">
        <v>3928</v>
      </c>
      <c r="C1913" s="189" t="s">
        <v>765</v>
      </c>
      <c r="D1913" s="189">
        <v>16.46</v>
      </c>
    </row>
    <row r="1914" spans="1:4" x14ac:dyDescent="0.25">
      <c r="A1914" s="189" t="s">
        <v>3929</v>
      </c>
      <c r="B1914" s="58" t="s">
        <v>3930</v>
      </c>
      <c r="C1914" s="189" t="s">
        <v>765</v>
      </c>
      <c r="D1914" s="189">
        <v>143.34</v>
      </c>
    </row>
    <row r="1915" spans="1:4" x14ac:dyDescent="0.25">
      <c r="A1915" s="189" t="s">
        <v>3931</v>
      </c>
      <c r="B1915" s="58" t="s">
        <v>3932</v>
      </c>
      <c r="C1915" s="189" t="s">
        <v>765</v>
      </c>
      <c r="D1915" s="189">
        <v>7.33</v>
      </c>
    </row>
    <row r="1916" spans="1:4" x14ac:dyDescent="0.25">
      <c r="A1916" s="189" t="s">
        <v>3933</v>
      </c>
      <c r="B1916" s="58" t="s">
        <v>3934</v>
      </c>
      <c r="C1916" s="189" t="s">
        <v>707</v>
      </c>
      <c r="D1916" s="189">
        <v>61.73</v>
      </c>
    </row>
    <row r="1917" spans="1:4" x14ac:dyDescent="0.25">
      <c r="A1917" s="189" t="s">
        <v>3935</v>
      </c>
      <c r="B1917" s="58" t="s">
        <v>3936</v>
      </c>
      <c r="C1917" s="189" t="s">
        <v>707</v>
      </c>
      <c r="D1917" s="189">
        <v>93.66</v>
      </c>
    </row>
    <row r="1918" spans="1:4" x14ac:dyDescent="0.25">
      <c r="A1918" s="189" t="s">
        <v>3937</v>
      </c>
      <c r="B1918" s="58" t="s">
        <v>3938</v>
      </c>
      <c r="C1918" s="189" t="s">
        <v>765</v>
      </c>
      <c r="D1918" s="189">
        <v>73.209999999999994</v>
      </c>
    </row>
    <row r="1919" spans="1:4" x14ac:dyDescent="0.25">
      <c r="A1919" s="189" t="s">
        <v>3939</v>
      </c>
      <c r="B1919" s="58" t="s">
        <v>3940</v>
      </c>
      <c r="C1919" s="189" t="s">
        <v>3941</v>
      </c>
      <c r="D1919" s="189">
        <v>48.03</v>
      </c>
    </row>
    <row r="1920" spans="1:4" x14ac:dyDescent="0.25">
      <c r="A1920" s="189" t="s">
        <v>3942</v>
      </c>
      <c r="B1920" s="58" t="s">
        <v>3943</v>
      </c>
      <c r="C1920" s="189" t="s">
        <v>765</v>
      </c>
      <c r="D1920" s="189">
        <v>228.52</v>
      </c>
    </row>
    <row r="1921" spans="1:4" x14ac:dyDescent="0.25">
      <c r="A1921" s="189" t="s">
        <v>3944</v>
      </c>
      <c r="B1921" s="58" t="s">
        <v>3945</v>
      </c>
      <c r="C1921" s="189" t="s">
        <v>765</v>
      </c>
      <c r="D1921" s="189">
        <v>319.29000000000002</v>
      </c>
    </row>
    <row r="1922" spans="1:4" x14ac:dyDescent="0.25">
      <c r="A1922" s="189" t="s">
        <v>3946</v>
      </c>
      <c r="B1922" s="58" t="s">
        <v>3947</v>
      </c>
      <c r="C1922" s="189" t="s">
        <v>765</v>
      </c>
      <c r="D1922" s="189">
        <v>216.62</v>
      </c>
    </row>
    <row r="1923" spans="1:4" x14ac:dyDescent="0.25">
      <c r="A1923" s="189" t="s">
        <v>3948</v>
      </c>
      <c r="B1923" s="58" t="s">
        <v>3949</v>
      </c>
      <c r="C1923" s="189" t="s">
        <v>765</v>
      </c>
      <c r="D1923" s="189">
        <v>286.29000000000002</v>
      </c>
    </row>
    <row r="1924" spans="1:4" x14ac:dyDescent="0.25">
      <c r="A1924" s="189" t="s">
        <v>3950</v>
      </c>
      <c r="B1924" s="58" t="s">
        <v>3951</v>
      </c>
      <c r="C1924" s="189" t="s">
        <v>3952</v>
      </c>
      <c r="D1924" s="189">
        <v>89.07</v>
      </c>
    </row>
    <row r="1925" spans="1:4" x14ac:dyDescent="0.25">
      <c r="A1925" s="189" t="s">
        <v>3953</v>
      </c>
      <c r="B1925" s="58" t="s">
        <v>3954</v>
      </c>
      <c r="C1925" s="189" t="s">
        <v>765</v>
      </c>
      <c r="D1925" s="189">
        <v>103.43</v>
      </c>
    </row>
    <row r="1926" spans="1:4" x14ac:dyDescent="0.25">
      <c r="A1926" s="189" t="s">
        <v>3955</v>
      </c>
      <c r="B1926" s="58" t="s">
        <v>3956</v>
      </c>
      <c r="C1926" s="189" t="s">
        <v>765</v>
      </c>
      <c r="D1926" s="189">
        <v>133.43</v>
      </c>
    </row>
    <row r="1927" spans="1:4" x14ac:dyDescent="0.25">
      <c r="A1927" s="189" t="s">
        <v>3957</v>
      </c>
      <c r="B1927" s="58" t="s">
        <v>3958</v>
      </c>
      <c r="C1927" s="189" t="s">
        <v>765</v>
      </c>
      <c r="D1927" s="189">
        <v>157.81</v>
      </c>
    </row>
    <row r="1928" spans="1:4" x14ac:dyDescent="0.25">
      <c r="A1928" s="189" t="s">
        <v>3959</v>
      </c>
      <c r="B1928" s="58" t="s">
        <v>3960</v>
      </c>
      <c r="C1928" s="189" t="s">
        <v>765</v>
      </c>
      <c r="D1928" s="189">
        <v>143.61000000000001</v>
      </c>
    </row>
    <row r="1929" spans="1:4" x14ac:dyDescent="0.25">
      <c r="A1929" s="189" t="s">
        <v>3961</v>
      </c>
      <c r="B1929" s="58" t="s">
        <v>3962</v>
      </c>
      <c r="C1929" s="189" t="s">
        <v>765</v>
      </c>
      <c r="D1929" s="189">
        <v>189.61</v>
      </c>
    </row>
    <row r="1930" spans="1:4" x14ac:dyDescent="0.25">
      <c r="A1930" s="189" t="s">
        <v>3963</v>
      </c>
      <c r="B1930" s="58" t="s">
        <v>3964</v>
      </c>
      <c r="C1930" s="189" t="s">
        <v>765</v>
      </c>
      <c r="D1930" s="189">
        <v>163.75</v>
      </c>
    </row>
    <row r="1931" spans="1:4" x14ac:dyDescent="0.25">
      <c r="A1931" s="189" t="s">
        <v>3965</v>
      </c>
      <c r="B1931" s="58" t="s">
        <v>3966</v>
      </c>
      <c r="C1931" s="189" t="s">
        <v>765</v>
      </c>
      <c r="D1931" s="189">
        <v>236.87</v>
      </c>
    </row>
    <row r="1932" spans="1:4" x14ac:dyDescent="0.25">
      <c r="A1932" s="189" t="s">
        <v>3967</v>
      </c>
      <c r="B1932" s="58" t="s">
        <v>3968</v>
      </c>
      <c r="C1932" s="189" t="s">
        <v>765</v>
      </c>
      <c r="D1932" s="189">
        <v>45.17</v>
      </c>
    </row>
    <row r="1933" spans="1:4" x14ac:dyDescent="0.25">
      <c r="A1933" s="189" t="s">
        <v>3969</v>
      </c>
      <c r="B1933" s="58" t="s">
        <v>3970</v>
      </c>
      <c r="C1933" s="189" t="s">
        <v>765</v>
      </c>
      <c r="D1933" s="189">
        <v>9.41</v>
      </c>
    </row>
    <row r="1934" spans="1:4" x14ac:dyDescent="0.25">
      <c r="A1934" s="189" t="s">
        <v>3971</v>
      </c>
      <c r="B1934" s="58" t="s">
        <v>3972</v>
      </c>
      <c r="C1934" s="189" t="s">
        <v>765</v>
      </c>
      <c r="D1934" s="189">
        <v>57.26</v>
      </c>
    </row>
    <row r="1935" spans="1:4" x14ac:dyDescent="0.25">
      <c r="A1935" s="189" t="s">
        <v>3973</v>
      </c>
      <c r="B1935" s="58" t="s">
        <v>3974</v>
      </c>
      <c r="C1935" s="189" t="s">
        <v>765</v>
      </c>
      <c r="D1935" s="189">
        <v>41.5</v>
      </c>
    </row>
    <row r="1936" spans="1:4" x14ac:dyDescent="0.25">
      <c r="A1936" s="189" t="s">
        <v>3975</v>
      </c>
      <c r="B1936" s="58" t="s">
        <v>3976</v>
      </c>
      <c r="C1936" s="189" t="s">
        <v>765</v>
      </c>
      <c r="D1936" s="189">
        <v>23.06</v>
      </c>
    </row>
    <row r="1937" spans="1:4" x14ac:dyDescent="0.25">
      <c r="A1937" s="189" t="s">
        <v>3977</v>
      </c>
      <c r="B1937" s="58" t="s">
        <v>3978</v>
      </c>
      <c r="C1937" s="189" t="s">
        <v>765</v>
      </c>
      <c r="D1937" s="189">
        <v>64.680000000000007</v>
      </c>
    </row>
    <row r="1938" spans="1:4" x14ac:dyDescent="0.25">
      <c r="A1938" s="189" t="s">
        <v>3979</v>
      </c>
      <c r="B1938" s="58" t="s">
        <v>3980</v>
      </c>
      <c r="C1938" s="189" t="s">
        <v>765</v>
      </c>
      <c r="D1938" s="189">
        <v>128.07</v>
      </c>
    </row>
    <row r="1939" spans="1:4" x14ac:dyDescent="0.25">
      <c r="A1939" s="189" t="s">
        <v>3981</v>
      </c>
      <c r="B1939" s="58" t="s">
        <v>3982</v>
      </c>
      <c r="C1939" s="189" t="s">
        <v>765</v>
      </c>
      <c r="D1939" s="189">
        <v>187.57</v>
      </c>
    </row>
    <row r="1940" spans="1:4" x14ac:dyDescent="0.25">
      <c r="A1940" s="189" t="s">
        <v>3983</v>
      </c>
      <c r="B1940" s="58" t="s">
        <v>3984</v>
      </c>
      <c r="C1940" s="189" t="s">
        <v>765</v>
      </c>
      <c r="D1940" s="189">
        <v>29.51</v>
      </c>
    </row>
    <row r="1941" spans="1:4" x14ac:dyDescent="0.25">
      <c r="A1941" s="189" t="s">
        <v>3985</v>
      </c>
      <c r="B1941" s="58" t="s">
        <v>3986</v>
      </c>
      <c r="C1941" s="189" t="s">
        <v>765</v>
      </c>
      <c r="D1941" s="189">
        <v>47.78</v>
      </c>
    </row>
    <row r="1942" spans="1:4" x14ac:dyDescent="0.25">
      <c r="A1942" s="189" t="s">
        <v>3987</v>
      </c>
      <c r="B1942" s="58" t="s">
        <v>3988</v>
      </c>
      <c r="C1942" s="189" t="s">
        <v>765</v>
      </c>
      <c r="D1942" s="189">
        <v>73.59</v>
      </c>
    </row>
    <row r="1943" spans="1:4" x14ac:dyDescent="0.25">
      <c r="A1943" s="189" t="s">
        <v>3989</v>
      </c>
      <c r="B1943" s="58" t="s">
        <v>3990</v>
      </c>
      <c r="C1943" s="189" t="s">
        <v>765</v>
      </c>
      <c r="D1943" s="189">
        <v>30.05</v>
      </c>
    </row>
    <row r="1944" spans="1:4" x14ac:dyDescent="0.25">
      <c r="A1944" s="189" t="s">
        <v>3991</v>
      </c>
      <c r="B1944" s="58" t="s">
        <v>3992</v>
      </c>
      <c r="C1944" s="189" t="s">
        <v>765</v>
      </c>
      <c r="D1944" s="189">
        <v>387.85</v>
      </c>
    </row>
    <row r="1945" spans="1:4" x14ac:dyDescent="0.25">
      <c r="A1945" s="189" t="s">
        <v>3993</v>
      </c>
      <c r="B1945" s="58" t="s">
        <v>3994</v>
      </c>
      <c r="C1945" s="189" t="s">
        <v>765</v>
      </c>
      <c r="D1945" s="189">
        <v>93.74</v>
      </c>
    </row>
    <row r="1946" spans="1:4" x14ac:dyDescent="0.25">
      <c r="A1946" s="189" t="s">
        <v>3995</v>
      </c>
      <c r="B1946" s="58" t="s">
        <v>3996</v>
      </c>
      <c r="C1946" s="189" t="s">
        <v>765</v>
      </c>
      <c r="D1946" s="189">
        <v>189.16</v>
      </c>
    </row>
    <row r="1947" spans="1:4" x14ac:dyDescent="0.25">
      <c r="A1947" s="189" t="s">
        <v>3997</v>
      </c>
      <c r="B1947" s="58" t="s">
        <v>3998</v>
      </c>
      <c r="C1947" s="189" t="s">
        <v>765</v>
      </c>
      <c r="D1947" s="189">
        <v>60.08</v>
      </c>
    </row>
    <row r="1948" spans="1:4" x14ac:dyDescent="0.25">
      <c r="A1948" s="189" t="s">
        <v>3999</v>
      </c>
      <c r="B1948" s="58" t="s">
        <v>4000</v>
      </c>
      <c r="C1948" s="189" t="s">
        <v>765</v>
      </c>
      <c r="D1948" s="189">
        <v>377.78</v>
      </c>
    </row>
    <row r="1949" spans="1:4" x14ac:dyDescent="0.25">
      <c r="A1949" s="189" t="s">
        <v>4001</v>
      </c>
      <c r="B1949" s="58" t="s">
        <v>4002</v>
      </c>
      <c r="C1949" s="189" t="s">
        <v>765</v>
      </c>
      <c r="D1949" s="189">
        <v>31.74</v>
      </c>
    </row>
    <row r="1950" spans="1:4" x14ac:dyDescent="0.25">
      <c r="A1950" s="189" t="s">
        <v>4003</v>
      </c>
      <c r="B1950" s="58" t="s">
        <v>4004</v>
      </c>
      <c r="C1950" s="189" t="s">
        <v>765</v>
      </c>
      <c r="D1950" s="189">
        <v>234.19</v>
      </c>
    </row>
    <row r="1951" spans="1:4" x14ac:dyDescent="0.25">
      <c r="A1951" s="189" t="s">
        <v>4005</v>
      </c>
      <c r="B1951" s="58" t="s">
        <v>4006</v>
      </c>
      <c r="C1951" s="189" t="s">
        <v>765</v>
      </c>
      <c r="D1951" s="189">
        <v>162.36000000000001</v>
      </c>
    </row>
    <row r="1952" spans="1:4" x14ac:dyDescent="0.25">
      <c r="A1952" s="189" t="s">
        <v>4007</v>
      </c>
      <c r="B1952" s="58" t="s">
        <v>4008</v>
      </c>
      <c r="C1952" s="189" t="s">
        <v>765</v>
      </c>
      <c r="D1952" s="189">
        <v>137.82</v>
      </c>
    </row>
    <row r="1953" spans="1:4" x14ac:dyDescent="0.25">
      <c r="A1953" s="189" t="s">
        <v>4009</v>
      </c>
      <c r="B1953" s="58" t="s">
        <v>4010</v>
      </c>
      <c r="C1953" s="189" t="s">
        <v>765</v>
      </c>
      <c r="D1953" s="189">
        <v>44.58</v>
      </c>
    </row>
    <row r="1954" spans="1:4" x14ac:dyDescent="0.25">
      <c r="A1954" s="189" t="s">
        <v>4011</v>
      </c>
      <c r="B1954" s="58" t="s">
        <v>4012</v>
      </c>
      <c r="C1954" s="189" t="s">
        <v>765</v>
      </c>
      <c r="D1954" s="189">
        <v>167.05</v>
      </c>
    </row>
    <row r="1955" spans="1:4" x14ac:dyDescent="0.25">
      <c r="A1955" s="189" t="s">
        <v>4013</v>
      </c>
      <c r="B1955" s="58" t="s">
        <v>4014</v>
      </c>
      <c r="C1955" s="189" t="s">
        <v>657</v>
      </c>
      <c r="D1955" s="189">
        <v>884.07</v>
      </c>
    </row>
    <row r="1956" spans="1:4" x14ac:dyDescent="0.25">
      <c r="A1956" s="189" t="s">
        <v>4015</v>
      </c>
      <c r="B1956" s="58" t="s">
        <v>4016</v>
      </c>
      <c r="C1956" s="189" t="s">
        <v>765</v>
      </c>
      <c r="D1956" s="189">
        <v>124.66</v>
      </c>
    </row>
    <row r="1957" spans="1:4" x14ac:dyDescent="0.25">
      <c r="A1957" s="189" t="s">
        <v>4017</v>
      </c>
      <c r="B1957" s="58" t="s">
        <v>4018</v>
      </c>
      <c r="C1957" s="189" t="s">
        <v>765</v>
      </c>
      <c r="D1957" s="189">
        <v>193.72</v>
      </c>
    </row>
    <row r="1958" spans="1:4" x14ac:dyDescent="0.25">
      <c r="A1958" s="189" t="s">
        <v>4019</v>
      </c>
      <c r="B1958" s="58" t="s">
        <v>4020</v>
      </c>
      <c r="C1958" s="189" t="s">
        <v>674</v>
      </c>
      <c r="D1958" s="189">
        <v>58.8</v>
      </c>
    </row>
    <row r="1959" spans="1:4" x14ac:dyDescent="0.25">
      <c r="A1959" s="189" t="s">
        <v>4021</v>
      </c>
      <c r="B1959" s="58" t="s">
        <v>4022</v>
      </c>
      <c r="C1959" s="189" t="s">
        <v>755</v>
      </c>
      <c r="D1959" s="189">
        <v>90.05</v>
      </c>
    </row>
    <row r="1960" spans="1:4" x14ac:dyDescent="0.25">
      <c r="A1960" s="189" t="s">
        <v>4023</v>
      </c>
      <c r="B1960" s="58" t="s">
        <v>4024</v>
      </c>
      <c r="C1960" s="189" t="s">
        <v>657</v>
      </c>
      <c r="D1960" s="189">
        <v>0</v>
      </c>
    </row>
    <row r="1961" spans="1:4" x14ac:dyDescent="0.25">
      <c r="A1961" s="189" t="s">
        <v>4025</v>
      </c>
      <c r="B1961" s="58" t="s">
        <v>4026</v>
      </c>
      <c r="C1961" s="189" t="s">
        <v>760</v>
      </c>
      <c r="D1961" s="189">
        <v>1248.74</v>
      </c>
    </row>
    <row r="1962" spans="1:4" x14ac:dyDescent="0.25">
      <c r="A1962" s="189" t="s">
        <v>4027</v>
      </c>
      <c r="B1962" s="58" t="s">
        <v>4028</v>
      </c>
      <c r="C1962" s="189" t="s">
        <v>760</v>
      </c>
      <c r="D1962" s="189">
        <v>1248.74</v>
      </c>
    </row>
    <row r="1963" spans="1:4" x14ac:dyDescent="0.25">
      <c r="A1963" s="189" t="s">
        <v>4029</v>
      </c>
      <c r="B1963" s="58" t="s">
        <v>4030</v>
      </c>
      <c r="C1963" s="189" t="s">
        <v>760</v>
      </c>
      <c r="D1963" s="189">
        <v>1745.96</v>
      </c>
    </row>
    <row r="1964" spans="1:4" x14ac:dyDescent="0.25">
      <c r="A1964" s="189" t="s">
        <v>4031</v>
      </c>
      <c r="B1964" s="58" t="s">
        <v>4032</v>
      </c>
      <c r="C1964" s="189" t="s">
        <v>760</v>
      </c>
      <c r="D1964" s="189">
        <v>2147</v>
      </c>
    </row>
    <row r="1965" spans="1:4" x14ac:dyDescent="0.25">
      <c r="A1965" s="189" t="s">
        <v>4033</v>
      </c>
      <c r="B1965" s="58" t="s">
        <v>4034</v>
      </c>
      <c r="C1965" s="189" t="s">
        <v>760</v>
      </c>
      <c r="D1965" s="189">
        <v>2147</v>
      </c>
    </row>
    <row r="1966" spans="1:4" x14ac:dyDescent="0.25">
      <c r="A1966" s="189" t="s">
        <v>4035</v>
      </c>
      <c r="B1966" s="58" t="s">
        <v>4036</v>
      </c>
      <c r="C1966" s="189" t="s">
        <v>760</v>
      </c>
      <c r="D1966" s="189">
        <v>2147</v>
      </c>
    </row>
    <row r="1967" spans="1:4" x14ac:dyDescent="0.25">
      <c r="A1967" s="189" t="s">
        <v>4037</v>
      </c>
      <c r="B1967" s="58" t="s">
        <v>4038</v>
      </c>
      <c r="C1967" s="189" t="s">
        <v>760</v>
      </c>
      <c r="D1967" s="189">
        <v>2789.03</v>
      </c>
    </row>
    <row r="1968" spans="1:4" x14ac:dyDescent="0.25">
      <c r="A1968" s="189" t="s">
        <v>4039</v>
      </c>
      <c r="B1968" s="58" t="s">
        <v>4040</v>
      </c>
      <c r="C1968" s="189" t="s">
        <v>760</v>
      </c>
      <c r="D1968" s="189">
        <v>3036.87</v>
      </c>
    </row>
    <row r="1969" spans="1:4" x14ac:dyDescent="0.25">
      <c r="A1969" s="189" t="s">
        <v>4041</v>
      </c>
      <c r="B1969" s="58" t="s">
        <v>4042</v>
      </c>
      <c r="C1969" s="189" t="s">
        <v>760</v>
      </c>
      <c r="D1969" s="189">
        <v>3698.35</v>
      </c>
    </row>
    <row r="1970" spans="1:4" x14ac:dyDescent="0.25">
      <c r="A1970" s="189" t="s">
        <v>4043</v>
      </c>
      <c r="B1970" s="58" t="s">
        <v>4044</v>
      </c>
      <c r="C1970" s="189" t="s">
        <v>760</v>
      </c>
      <c r="D1970" s="189">
        <v>4397.29</v>
      </c>
    </row>
    <row r="1971" spans="1:4" x14ac:dyDescent="0.25">
      <c r="A1971" s="189" t="s">
        <v>4045</v>
      </c>
      <c r="B1971" s="58" t="s">
        <v>4046</v>
      </c>
      <c r="C1971" s="189" t="s">
        <v>760</v>
      </c>
      <c r="D1971" s="189">
        <v>4584.41</v>
      </c>
    </row>
    <row r="1972" spans="1:4" x14ac:dyDescent="0.25">
      <c r="A1972" s="189" t="s">
        <v>4047</v>
      </c>
      <c r="B1972" s="58" t="s">
        <v>4048</v>
      </c>
      <c r="C1972" s="189" t="s">
        <v>760</v>
      </c>
      <c r="D1972" s="189">
        <v>4584.41</v>
      </c>
    </row>
    <row r="1973" spans="1:4" x14ac:dyDescent="0.25">
      <c r="A1973" s="189" t="s">
        <v>4049</v>
      </c>
      <c r="B1973" s="58" t="s">
        <v>4050</v>
      </c>
      <c r="C1973" s="189" t="s">
        <v>760</v>
      </c>
      <c r="D1973" s="189">
        <v>2488.5700000000002</v>
      </c>
    </row>
    <row r="1974" spans="1:4" x14ac:dyDescent="0.25">
      <c r="A1974" s="189" t="s">
        <v>4051</v>
      </c>
      <c r="B1974" s="58" t="s">
        <v>4052</v>
      </c>
      <c r="C1974" s="189" t="s">
        <v>760</v>
      </c>
      <c r="D1974" s="189">
        <v>2488.5700000000002</v>
      </c>
    </row>
    <row r="1975" spans="1:4" x14ac:dyDescent="0.25">
      <c r="A1975" s="189" t="s">
        <v>4053</v>
      </c>
      <c r="B1975" s="58" t="s">
        <v>4054</v>
      </c>
      <c r="C1975" s="189" t="s">
        <v>760</v>
      </c>
      <c r="D1975" s="189">
        <v>3011.95</v>
      </c>
    </row>
    <row r="1976" spans="1:4" x14ac:dyDescent="0.25">
      <c r="A1976" s="189" t="s">
        <v>4055</v>
      </c>
      <c r="B1976" s="58" t="s">
        <v>4056</v>
      </c>
      <c r="C1976" s="189" t="s">
        <v>760</v>
      </c>
      <c r="D1976" s="189">
        <v>3434.09</v>
      </c>
    </row>
    <row r="1977" spans="1:4" x14ac:dyDescent="0.25">
      <c r="A1977" s="189" t="s">
        <v>4057</v>
      </c>
      <c r="B1977" s="58" t="s">
        <v>4058</v>
      </c>
      <c r="C1977" s="189" t="s">
        <v>760</v>
      </c>
      <c r="D1977" s="189">
        <v>3333.85</v>
      </c>
    </row>
    <row r="1978" spans="1:4" x14ac:dyDescent="0.25">
      <c r="A1978" s="189" t="s">
        <v>4059</v>
      </c>
      <c r="B1978" s="58" t="s">
        <v>4060</v>
      </c>
      <c r="C1978" s="189" t="s">
        <v>760</v>
      </c>
      <c r="D1978" s="189">
        <v>3333.85</v>
      </c>
    </row>
    <row r="1979" spans="1:4" x14ac:dyDescent="0.25">
      <c r="A1979" s="189" t="s">
        <v>4061</v>
      </c>
      <c r="B1979" s="58" t="s">
        <v>4062</v>
      </c>
      <c r="C1979" s="189" t="s">
        <v>760</v>
      </c>
      <c r="D1979" s="189">
        <v>4227.6400000000003</v>
      </c>
    </row>
    <row r="1980" spans="1:4" x14ac:dyDescent="0.25">
      <c r="A1980" s="189" t="s">
        <v>4063</v>
      </c>
      <c r="B1980" s="58" t="s">
        <v>4064</v>
      </c>
      <c r="C1980" s="189" t="s">
        <v>760</v>
      </c>
      <c r="D1980" s="189">
        <v>6506.37</v>
      </c>
    </row>
    <row r="1981" spans="1:4" x14ac:dyDescent="0.25">
      <c r="A1981" s="189" t="s">
        <v>4065</v>
      </c>
      <c r="B1981" s="58" t="s">
        <v>4066</v>
      </c>
      <c r="C1981" s="189" t="s">
        <v>760</v>
      </c>
      <c r="D1981" s="189">
        <v>2175.0700000000002</v>
      </c>
    </row>
    <row r="1982" spans="1:4" x14ac:dyDescent="0.25">
      <c r="A1982" s="189" t="s">
        <v>4067</v>
      </c>
      <c r="B1982" s="58" t="s">
        <v>4068</v>
      </c>
      <c r="C1982" s="189" t="s">
        <v>760</v>
      </c>
      <c r="D1982" s="189">
        <v>2335.96</v>
      </c>
    </row>
    <row r="1983" spans="1:4" x14ac:dyDescent="0.25">
      <c r="A1983" s="189" t="s">
        <v>4069</v>
      </c>
      <c r="B1983" s="58" t="s">
        <v>4070</v>
      </c>
      <c r="C1983" s="189" t="s">
        <v>760</v>
      </c>
      <c r="D1983" s="189">
        <v>2884.27</v>
      </c>
    </row>
    <row r="1984" spans="1:4" x14ac:dyDescent="0.25">
      <c r="A1984" s="189" t="s">
        <v>4071</v>
      </c>
      <c r="B1984" s="58" t="s">
        <v>4072</v>
      </c>
      <c r="C1984" s="189" t="s">
        <v>760</v>
      </c>
      <c r="D1984" s="189">
        <v>3306.43</v>
      </c>
    </row>
    <row r="1985" spans="1:4" x14ac:dyDescent="0.25">
      <c r="A1985" s="189" t="s">
        <v>4073</v>
      </c>
      <c r="B1985" s="58" t="s">
        <v>4074</v>
      </c>
      <c r="C1985" s="189" t="s">
        <v>760</v>
      </c>
      <c r="D1985" s="189">
        <v>3051.69</v>
      </c>
    </row>
    <row r="1986" spans="1:4" x14ac:dyDescent="0.25">
      <c r="A1986" s="189" t="s">
        <v>4075</v>
      </c>
      <c r="B1986" s="58" t="s">
        <v>4076</v>
      </c>
      <c r="C1986" s="189" t="s">
        <v>760</v>
      </c>
      <c r="D1986" s="189">
        <v>3218.95</v>
      </c>
    </row>
    <row r="1987" spans="1:4" x14ac:dyDescent="0.25">
      <c r="A1987" s="189" t="s">
        <v>4077</v>
      </c>
      <c r="B1987" s="58" t="s">
        <v>4078</v>
      </c>
      <c r="C1987" s="189" t="s">
        <v>760</v>
      </c>
      <c r="D1987" s="189">
        <v>4112.74</v>
      </c>
    </row>
    <row r="1988" spans="1:4" x14ac:dyDescent="0.25">
      <c r="A1988" s="189" t="s">
        <v>4079</v>
      </c>
      <c r="B1988" s="58" t="s">
        <v>4080</v>
      </c>
      <c r="C1988" s="189" t="s">
        <v>760</v>
      </c>
      <c r="D1988" s="189">
        <v>4847.1099999999997</v>
      </c>
    </row>
    <row r="1989" spans="1:4" x14ac:dyDescent="0.25">
      <c r="A1989" s="189" t="s">
        <v>4081</v>
      </c>
      <c r="B1989" s="58" t="s">
        <v>4082</v>
      </c>
      <c r="C1989" s="189" t="s">
        <v>760</v>
      </c>
      <c r="D1989" s="189">
        <v>4137.09</v>
      </c>
    </row>
    <row r="1990" spans="1:4" x14ac:dyDescent="0.25">
      <c r="A1990" s="189" t="s">
        <v>4083</v>
      </c>
      <c r="B1990" s="58" t="s">
        <v>4084</v>
      </c>
      <c r="C1990" s="189" t="s">
        <v>760</v>
      </c>
      <c r="D1990" s="189">
        <v>4361.03</v>
      </c>
    </row>
    <row r="1991" spans="1:4" x14ac:dyDescent="0.25">
      <c r="A1991" s="189" t="s">
        <v>4085</v>
      </c>
      <c r="B1991" s="58" t="s">
        <v>4086</v>
      </c>
      <c r="C1991" s="189" t="s">
        <v>760</v>
      </c>
      <c r="D1991" s="189">
        <v>4801.8500000000004</v>
      </c>
    </row>
    <row r="1992" spans="1:4" x14ac:dyDescent="0.25">
      <c r="A1992" s="189" t="s">
        <v>4087</v>
      </c>
      <c r="B1992" s="58" t="s">
        <v>4088</v>
      </c>
      <c r="C1992" s="189" t="s">
        <v>760</v>
      </c>
      <c r="D1992" s="189">
        <v>5078.7700000000004</v>
      </c>
    </row>
    <row r="1993" spans="1:4" x14ac:dyDescent="0.25">
      <c r="A1993" s="189" t="s">
        <v>4089</v>
      </c>
      <c r="B1993" s="58" t="s">
        <v>4090</v>
      </c>
      <c r="C1993" s="189" t="s">
        <v>760</v>
      </c>
      <c r="D1993" s="189">
        <v>5310.06</v>
      </c>
    </row>
    <row r="1994" spans="1:4" x14ac:dyDescent="0.25">
      <c r="A1994" s="189" t="s">
        <v>4091</v>
      </c>
      <c r="B1994" s="58" t="s">
        <v>4092</v>
      </c>
      <c r="C1994" s="189" t="s">
        <v>760</v>
      </c>
      <c r="D1994" s="189">
        <v>5310.06</v>
      </c>
    </row>
    <row r="1995" spans="1:4" x14ac:dyDescent="0.25">
      <c r="A1995" s="189" t="s">
        <v>4093</v>
      </c>
      <c r="B1995" s="58" t="s">
        <v>4094</v>
      </c>
      <c r="C1995" s="189" t="s">
        <v>760</v>
      </c>
      <c r="D1995" s="189">
        <v>4589.57</v>
      </c>
    </row>
    <row r="1996" spans="1:4" x14ac:dyDescent="0.25">
      <c r="A1996" s="189" t="s">
        <v>4095</v>
      </c>
      <c r="B1996" s="58" t="s">
        <v>4096</v>
      </c>
      <c r="C1996" s="189" t="s">
        <v>760</v>
      </c>
      <c r="D1996" s="189">
        <v>4756.8</v>
      </c>
    </row>
    <row r="1997" spans="1:4" x14ac:dyDescent="0.25">
      <c r="A1997" s="189" t="s">
        <v>4097</v>
      </c>
      <c r="B1997" s="58" t="s">
        <v>4098</v>
      </c>
      <c r="C1997" s="189" t="s">
        <v>760</v>
      </c>
      <c r="D1997" s="189">
        <v>5429.65</v>
      </c>
    </row>
    <row r="1998" spans="1:4" x14ac:dyDescent="0.25">
      <c r="A1998" s="189" t="s">
        <v>4099</v>
      </c>
      <c r="B1998" s="58" t="s">
        <v>4100</v>
      </c>
      <c r="C1998" s="189" t="s">
        <v>760</v>
      </c>
      <c r="D1998" s="189">
        <v>6015.65</v>
      </c>
    </row>
    <row r="1999" spans="1:4" x14ac:dyDescent="0.25">
      <c r="A1999" s="189" t="s">
        <v>4101</v>
      </c>
      <c r="B1999" s="58" t="s">
        <v>4102</v>
      </c>
      <c r="C1999" s="189" t="s">
        <v>760</v>
      </c>
      <c r="D1999" s="189">
        <v>6389.91</v>
      </c>
    </row>
    <row r="2000" spans="1:4" x14ac:dyDescent="0.25">
      <c r="A2000" s="189" t="s">
        <v>4103</v>
      </c>
      <c r="B2000" s="58" t="s">
        <v>4104</v>
      </c>
      <c r="C2000" s="189" t="s">
        <v>760</v>
      </c>
      <c r="D2000" s="189">
        <v>6389.91</v>
      </c>
    </row>
    <row r="2001" spans="1:4" x14ac:dyDescent="0.25">
      <c r="A2001" s="189" t="s">
        <v>4105</v>
      </c>
      <c r="B2001" s="58" t="s">
        <v>4106</v>
      </c>
      <c r="C2001" s="189" t="s">
        <v>760</v>
      </c>
      <c r="D2001" s="189">
        <v>4742.4799999999996</v>
      </c>
    </row>
    <row r="2002" spans="1:4" x14ac:dyDescent="0.25">
      <c r="A2002" s="189" t="s">
        <v>4107</v>
      </c>
      <c r="B2002" s="58" t="s">
        <v>4108</v>
      </c>
      <c r="C2002" s="189" t="s">
        <v>760</v>
      </c>
      <c r="D2002" s="189">
        <v>4742.4799999999996</v>
      </c>
    </row>
    <row r="2003" spans="1:4" x14ac:dyDescent="0.25">
      <c r="A2003" s="189" t="s">
        <v>4109</v>
      </c>
      <c r="B2003" s="58" t="s">
        <v>4110</v>
      </c>
      <c r="C2003" s="189" t="s">
        <v>760</v>
      </c>
      <c r="D2003" s="189">
        <v>5393.55</v>
      </c>
    </row>
    <row r="2004" spans="1:4" x14ac:dyDescent="0.25">
      <c r="A2004" s="189" t="s">
        <v>4111</v>
      </c>
      <c r="B2004" s="58" t="s">
        <v>4112</v>
      </c>
      <c r="C2004" s="189" t="s">
        <v>760</v>
      </c>
      <c r="D2004" s="189">
        <v>5729.59</v>
      </c>
    </row>
    <row r="2005" spans="1:4" x14ac:dyDescent="0.25">
      <c r="A2005" s="189" t="s">
        <v>4113</v>
      </c>
      <c r="B2005" s="58" t="s">
        <v>4114</v>
      </c>
      <c r="C2005" s="189" t="s">
        <v>760</v>
      </c>
      <c r="D2005" s="189">
        <v>5394.84</v>
      </c>
    </row>
    <row r="2006" spans="1:4" x14ac:dyDescent="0.25">
      <c r="A2006" s="189" t="s">
        <v>4115</v>
      </c>
      <c r="B2006" s="58" t="s">
        <v>4116</v>
      </c>
      <c r="C2006" s="189" t="s">
        <v>760</v>
      </c>
      <c r="D2006" s="189">
        <v>5394.84</v>
      </c>
    </row>
    <row r="2007" spans="1:4" x14ac:dyDescent="0.25">
      <c r="A2007" s="189" t="s">
        <v>4117</v>
      </c>
      <c r="B2007" s="58" t="s">
        <v>4118</v>
      </c>
      <c r="C2007" s="189" t="s">
        <v>760</v>
      </c>
      <c r="D2007" s="189">
        <v>6371.07</v>
      </c>
    </row>
    <row r="2008" spans="1:4" x14ac:dyDescent="0.25">
      <c r="A2008" s="189" t="s">
        <v>4119</v>
      </c>
      <c r="B2008" s="58" t="s">
        <v>4120</v>
      </c>
      <c r="C2008" s="189" t="s">
        <v>760</v>
      </c>
      <c r="D2008" s="189">
        <v>7027.96</v>
      </c>
    </row>
    <row r="2009" spans="1:4" x14ac:dyDescent="0.25">
      <c r="A2009" s="189" t="s">
        <v>4121</v>
      </c>
      <c r="B2009" s="58" t="s">
        <v>4122</v>
      </c>
      <c r="C2009" s="189" t="s">
        <v>760</v>
      </c>
      <c r="D2009" s="189">
        <v>4428.9799999999996</v>
      </c>
    </row>
    <row r="2010" spans="1:4" x14ac:dyDescent="0.25">
      <c r="A2010" s="189" t="s">
        <v>4123</v>
      </c>
      <c r="B2010" s="58" t="s">
        <v>4124</v>
      </c>
      <c r="C2010" s="189" t="s">
        <v>760</v>
      </c>
      <c r="D2010" s="189">
        <v>4742.4799999999996</v>
      </c>
    </row>
    <row r="2011" spans="1:4" x14ac:dyDescent="0.25">
      <c r="A2011" s="189" t="s">
        <v>4125</v>
      </c>
      <c r="B2011" s="58" t="s">
        <v>4126</v>
      </c>
      <c r="C2011" s="189" t="s">
        <v>760</v>
      </c>
      <c r="D2011" s="189">
        <v>5265.87</v>
      </c>
    </row>
    <row r="2012" spans="1:4" x14ac:dyDescent="0.25">
      <c r="A2012" s="189" t="s">
        <v>4127</v>
      </c>
      <c r="B2012" s="58" t="s">
        <v>4128</v>
      </c>
      <c r="C2012" s="189" t="s">
        <v>760</v>
      </c>
      <c r="D2012" s="189">
        <v>5601.91</v>
      </c>
    </row>
    <row r="2013" spans="1:4" x14ac:dyDescent="0.25">
      <c r="A2013" s="189" t="s">
        <v>4129</v>
      </c>
      <c r="B2013" s="58" t="s">
        <v>4130</v>
      </c>
      <c r="C2013" s="189" t="s">
        <v>760</v>
      </c>
      <c r="D2013" s="189">
        <v>5112.72</v>
      </c>
    </row>
    <row r="2014" spans="1:4" x14ac:dyDescent="0.25">
      <c r="A2014" s="189" t="s">
        <v>4131</v>
      </c>
      <c r="B2014" s="58" t="s">
        <v>4132</v>
      </c>
      <c r="C2014" s="189" t="s">
        <v>760</v>
      </c>
      <c r="D2014" s="189">
        <v>5279.94</v>
      </c>
    </row>
    <row r="2015" spans="1:4" x14ac:dyDescent="0.25">
      <c r="A2015" s="189" t="s">
        <v>4133</v>
      </c>
      <c r="B2015" s="58" t="s">
        <v>4134</v>
      </c>
      <c r="C2015" s="189" t="s">
        <v>760</v>
      </c>
      <c r="D2015" s="189">
        <v>6256.16</v>
      </c>
    </row>
    <row r="2016" spans="1:4" x14ac:dyDescent="0.25">
      <c r="A2016" s="189" t="s">
        <v>4135</v>
      </c>
      <c r="B2016" s="58" t="s">
        <v>4136</v>
      </c>
      <c r="C2016" s="189" t="s">
        <v>760</v>
      </c>
      <c r="D2016" s="189">
        <v>6913.06</v>
      </c>
    </row>
    <row r="2017" spans="1:4" x14ac:dyDescent="0.25">
      <c r="A2017" s="189" t="s">
        <v>4137</v>
      </c>
      <c r="B2017" s="58" t="s">
        <v>4138</v>
      </c>
      <c r="C2017" s="189" t="s">
        <v>760</v>
      </c>
      <c r="D2017" s="189">
        <v>4615.5</v>
      </c>
    </row>
    <row r="2018" spans="1:4" x14ac:dyDescent="0.25">
      <c r="A2018" s="189" t="s">
        <v>4139</v>
      </c>
      <c r="B2018" s="58" t="s">
        <v>4140</v>
      </c>
      <c r="C2018" s="189" t="s">
        <v>760</v>
      </c>
      <c r="D2018" s="189">
        <v>4789.88</v>
      </c>
    </row>
    <row r="2019" spans="1:4" x14ac:dyDescent="0.25">
      <c r="A2019" s="189" t="s">
        <v>4141</v>
      </c>
      <c r="B2019" s="58" t="s">
        <v>4142</v>
      </c>
      <c r="C2019" s="189" t="s">
        <v>760</v>
      </c>
      <c r="D2019" s="189">
        <v>5152.95</v>
      </c>
    </row>
    <row r="2020" spans="1:4" x14ac:dyDescent="0.25">
      <c r="A2020" s="189" t="s">
        <v>4143</v>
      </c>
      <c r="B2020" s="58" t="s">
        <v>4144</v>
      </c>
      <c r="C2020" s="189" t="s">
        <v>760</v>
      </c>
      <c r="D2020" s="189">
        <v>5572.59</v>
      </c>
    </row>
    <row r="2021" spans="1:4" x14ac:dyDescent="0.25">
      <c r="A2021" s="189" t="s">
        <v>4145</v>
      </c>
      <c r="B2021" s="58" t="s">
        <v>4146</v>
      </c>
      <c r="C2021" s="189" t="s">
        <v>760</v>
      </c>
      <c r="D2021" s="189">
        <v>5863.22</v>
      </c>
    </row>
    <row r="2022" spans="1:4" x14ac:dyDescent="0.25">
      <c r="A2022" s="189" t="s">
        <v>4147</v>
      </c>
      <c r="B2022" s="58" t="s">
        <v>4148</v>
      </c>
      <c r="C2022" s="189" t="s">
        <v>760</v>
      </c>
      <c r="D2022" s="189">
        <v>5863.22</v>
      </c>
    </row>
    <row r="2023" spans="1:4" x14ac:dyDescent="0.25">
      <c r="A2023" s="189" t="s">
        <v>4149</v>
      </c>
      <c r="B2023" s="58" t="s">
        <v>4150</v>
      </c>
      <c r="C2023" s="189" t="s">
        <v>760</v>
      </c>
      <c r="D2023" s="189">
        <v>5271.13</v>
      </c>
    </row>
    <row r="2024" spans="1:4" x14ac:dyDescent="0.25">
      <c r="A2024" s="189" t="s">
        <v>4151</v>
      </c>
      <c r="B2024" s="58" t="s">
        <v>4152</v>
      </c>
      <c r="C2024" s="189" t="s">
        <v>760</v>
      </c>
      <c r="D2024" s="189">
        <v>5516.41</v>
      </c>
    </row>
    <row r="2025" spans="1:4" x14ac:dyDescent="0.25">
      <c r="A2025" s="189" t="s">
        <v>4153</v>
      </c>
      <c r="B2025" s="58" t="s">
        <v>4154</v>
      </c>
      <c r="C2025" s="189" t="s">
        <v>760</v>
      </c>
      <c r="D2025" s="189">
        <v>6188.56</v>
      </c>
    </row>
    <row r="2026" spans="1:4" x14ac:dyDescent="0.25">
      <c r="A2026" s="189" t="s">
        <v>4155</v>
      </c>
      <c r="B2026" s="58" t="s">
        <v>4156</v>
      </c>
      <c r="C2026" s="189" t="s">
        <v>760</v>
      </c>
      <c r="D2026" s="189">
        <v>6773.96</v>
      </c>
    </row>
    <row r="2027" spans="1:4" x14ac:dyDescent="0.25">
      <c r="A2027" s="189" t="s">
        <v>4157</v>
      </c>
      <c r="B2027" s="58" t="s">
        <v>4158</v>
      </c>
      <c r="C2027" s="189" t="s">
        <v>760</v>
      </c>
      <c r="D2027" s="189">
        <v>7148.22</v>
      </c>
    </row>
    <row r="2028" spans="1:4" x14ac:dyDescent="0.25">
      <c r="A2028" s="189" t="s">
        <v>4159</v>
      </c>
      <c r="B2028" s="58" t="s">
        <v>4160</v>
      </c>
      <c r="C2028" s="189" t="s">
        <v>760</v>
      </c>
      <c r="D2028" s="189">
        <v>7148.22</v>
      </c>
    </row>
    <row r="2029" spans="1:4" x14ac:dyDescent="0.25">
      <c r="A2029" s="189" t="s">
        <v>4161</v>
      </c>
      <c r="B2029" s="58" t="s">
        <v>4162</v>
      </c>
      <c r="C2029" s="189" t="s">
        <v>760</v>
      </c>
      <c r="D2029" s="189">
        <v>4743.18</v>
      </c>
    </row>
    <row r="2030" spans="1:4" x14ac:dyDescent="0.25">
      <c r="A2030" s="189" t="s">
        <v>4163</v>
      </c>
      <c r="B2030" s="58" t="s">
        <v>4164</v>
      </c>
      <c r="C2030" s="189" t="s">
        <v>760</v>
      </c>
      <c r="D2030" s="189">
        <v>5150.05</v>
      </c>
    </row>
    <row r="2031" spans="1:4" x14ac:dyDescent="0.25">
      <c r="A2031" s="189" t="s">
        <v>4165</v>
      </c>
      <c r="B2031" s="58" t="s">
        <v>4166</v>
      </c>
      <c r="C2031" s="189" t="s">
        <v>760</v>
      </c>
      <c r="D2031" s="189">
        <v>5571.26</v>
      </c>
    </row>
    <row r="2032" spans="1:4" x14ac:dyDescent="0.25">
      <c r="A2032" s="189" t="s">
        <v>4167</v>
      </c>
      <c r="B2032" s="58" t="s">
        <v>4168</v>
      </c>
      <c r="C2032" s="189" t="s">
        <v>760</v>
      </c>
      <c r="D2032" s="189">
        <v>5990.9</v>
      </c>
    </row>
    <row r="2033" spans="1:4" x14ac:dyDescent="0.25">
      <c r="A2033" s="189" t="s">
        <v>4169</v>
      </c>
      <c r="B2033" s="58" t="s">
        <v>4170</v>
      </c>
      <c r="C2033" s="189" t="s">
        <v>760</v>
      </c>
      <c r="D2033" s="189">
        <v>5386.03</v>
      </c>
    </row>
    <row r="2034" spans="1:4" x14ac:dyDescent="0.25">
      <c r="A2034" s="189" t="s">
        <v>4171</v>
      </c>
      <c r="B2034" s="58" t="s">
        <v>4172</v>
      </c>
      <c r="C2034" s="189" t="s">
        <v>760</v>
      </c>
      <c r="D2034" s="189">
        <v>5752.24</v>
      </c>
    </row>
    <row r="2035" spans="1:4" x14ac:dyDescent="0.25">
      <c r="A2035" s="189" t="s">
        <v>4173</v>
      </c>
      <c r="B2035" s="58" t="s">
        <v>4174</v>
      </c>
      <c r="C2035" s="189" t="s">
        <v>760</v>
      </c>
      <c r="D2035" s="189">
        <v>6531.01</v>
      </c>
    </row>
    <row r="2036" spans="1:4" x14ac:dyDescent="0.25">
      <c r="A2036" s="189" t="s">
        <v>4175</v>
      </c>
      <c r="B2036" s="58" t="s">
        <v>4176</v>
      </c>
      <c r="C2036" s="189" t="s">
        <v>760</v>
      </c>
      <c r="D2036" s="189">
        <v>6506.37</v>
      </c>
    </row>
    <row r="2037" spans="1:4" x14ac:dyDescent="0.25">
      <c r="A2037" s="189" t="s">
        <v>4177</v>
      </c>
      <c r="B2037" s="58" t="s">
        <v>4178</v>
      </c>
      <c r="C2037" s="189" t="s">
        <v>760</v>
      </c>
      <c r="D2037" s="189">
        <v>4615.5</v>
      </c>
    </row>
    <row r="2038" spans="1:4" x14ac:dyDescent="0.25">
      <c r="A2038" s="189" t="s">
        <v>4179</v>
      </c>
      <c r="B2038" s="58" t="s">
        <v>4180</v>
      </c>
      <c r="C2038" s="189" t="s">
        <v>760</v>
      </c>
      <c r="D2038" s="189">
        <v>4928.9799999999996</v>
      </c>
    </row>
    <row r="2039" spans="1:4" x14ac:dyDescent="0.25">
      <c r="A2039" s="189" t="s">
        <v>4181</v>
      </c>
      <c r="B2039" s="58" t="s">
        <v>4182</v>
      </c>
      <c r="C2039" s="189" t="s">
        <v>760</v>
      </c>
      <c r="D2039" s="189">
        <v>5443.58</v>
      </c>
    </row>
    <row r="2040" spans="1:4" x14ac:dyDescent="0.25">
      <c r="A2040" s="189" t="s">
        <v>4183</v>
      </c>
      <c r="B2040" s="58" t="s">
        <v>4184</v>
      </c>
      <c r="C2040" s="189" t="s">
        <v>760</v>
      </c>
      <c r="D2040" s="189">
        <v>5863.22</v>
      </c>
    </row>
    <row r="2041" spans="1:4" x14ac:dyDescent="0.25">
      <c r="A2041" s="189" t="s">
        <v>4185</v>
      </c>
      <c r="B2041" s="58" t="s">
        <v>4186</v>
      </c>
      <c r="C2041" s="189" t="s">
        <v>760</v>
      </c>
      <c r="D2041" s="189">
        <v>5271.13</v>
      </c>
    </row>
    <row r="2042" spans="1:4" x14ac:dyDescent="0.25">
      <c r="A2042" s="189" t="s">
        <v>4187</v>
      </c>
      <c r="B2042" s="58" t="s">
        <v>4188</v>
      </c>
      <c r="C2042" s="189" t="s">
        <v>760</v>
      </c>
      <c r="D2042" s="189">
        <v>5637.34</v>
      </c>
    </row>
    <row r="2043" spans="1:4" x14ac:dyDescent="0.25">
      <c r="A2043" s="189" t="s">
        <v>4189</v>
      </c>
      <c r="B2043" s="58" t="s">
        <v>4190</v>
      </c>
      <c r="C2043" s="189" t="s">
        <v>760</v>
      </c>
      <c r="D2043" s="189">
        <v>6416.11</v>
      </c>
    </row>
    <row r="2044" spans="1:4" x14ac:dyDescent="0.25">
      <c r="A2044" s="189" t="s">
        <v>4191</v>
      </c>
      <c r="B2044" s="58" t="s">
        <v>4192</v>
      </c>
      <c r="C2044" s="189" t="s">
        <v>760</v>
      </c>
      <c r="D2044" s="189">
        <v>7148.22</v>
      </c>
    </row>
    <row r="2045" spans="1:4" x14ac:dyDescent="0.25">
      <c r="A2045" s="189" t="s">
        <v>4193</v>
      </c>
      <c r="B2045" s="58" t="s">
        <v>4024</v>
      </c>
      <c r="C2045" s="189" t="s">
        <v>657</v>
      </c>
      <c r="D2045" s="189">
        <v>0</v>
      </c>
    </row>
    <row r="2046" spans="1:4" x14ac:dyDescent="0.25">
      <c r="A2046" s="189" t="s">
        <v>4194</v>
      </c>
      <c r="B2046" s="58" t="s">
        <v>4195</v>
      </c>
      <c r="C2046" s="189" t="s">
        <v>760</v>
      </c>
      <c r="D2046" s="189">
        <v>2400.88</v>
      </c>
    </row>
    <row r="2047" spans="1:4" x14ac:dyDescent="0.25">
      <c r="A2047" s="189" t="s">
        <v>4196</v>
      </c>
      <c r="B2047" s="58" t="s">
        <v>4197</v>
      </c>
      <c r="C2047" s="189" t="s">
        <v>760</v>
      </c>
      <c r="D2047" s="189">
        <v>3679.44</v>
      </c>
    </row>
    <row r="2048" spans="1:4" x14ac:dyDescent="0.25">
      <c r="A2048" s="189" t="s">
        <v>4198</v>
      </c>
      <c r="B2048" s="58" t="s">
        <v>4199</v>
      </c>
      <c r="C2048" s="189" t="s">
        <v>760</v>
      </c>
      <c r="D2048" s="189">
        <v>4321.84</v>
      </c>
    </row>
    <row r="2049" spans="1:4" x14ac:dyDescent="0.25">
      <c r="A2049" s="189" t="s">
        <v>4200</v>
      </c>
      <c r="B2049" s="58" t="s">
        <v>4201</v>
      </c>
      <c r="C2049" s="189" t="s">
        <v>760</v>
      </c>
      <c r="D2049" s="189">
        <v>4848.42</v>
      </c>
    </row>
    <row r="2050" spans="1:4" x14ac:dyDescent="0.25">
      <c r="A2050" s="189" t="s">
        <v>4202</v>
      </c>
      <c r="B2050" s="58" t="s">
        <v>4203</v>
      </c>
      <c r="C2050" s="189" t="s">
        <v>760</v>
      </c>
      <c r="D2050" s="189">
        <v>5567.98</v>
      </c>
    </row>
    <row r="2051" spans="1:4" x14ac:dyDescent="0.25">
      <c r="A2051" s="189" t="s">
        <v>4204</v>
      </c>
      <c r="B2051" s="58" t="s">
        <v>4205</v>
      </c>
      <c r="C2051" s="189" t="s">
        <v>760</v>
      </c>
      <c r="D2051" s="189">
        <v>2728.28</v>
      </c>
    </row>
    <row r="2052" spans="1:4" x14ac:dyDescent="0.25">
      <c r="A2052" s="189" t="s">
        <v>4206</v>
      </c>
      <c r="B2052" s="58" t="s">
        <v>4207</v>
      </c>
      <c r="C2052" s="189" t="s">
        <v>760</v>
      </c>
      <c r="D2052" s="189">
        <v>4181.1899999999996</v>
      </c>
    </row>
    <row r="2053" spans="1:4" x14ac:dyDescent="0.25">
      <c r="A2053" s="189" t="s">
        <v>4208</v>
      </c>
      <c r="B2053" s="58" t="s">
        <v>4209</v>
      </c>
      <c r="C2053" s="189" t="s">
        <v>760</v>
      </c>
      <c r="D2053" s="189">
        <v>4911.16</v>
      </c>
    </row>
    <row r="2054" spans="1:4" x14ac:dyDescent="0.25">
      <c r="A2054" s="189" t="s">
        <v>4210</v>
      </c>
      <c r="B2054" s="58" t="s">
        <v>4211</v>
      </c>
      <c r="C2054" s="189" t="s">
        <v>760</v>
      </c>
      <c r="D2054" s="189">
        <v>5509.58</v>
      </c>
    </row>
    <row r="2055" spans="1:4" x14ac:dyDescent="0.25">
      <c r="A2055" s="189" t="s">
        <v>4212</v>
      </c>
      <c r="B2055" s="58" t="s">
        <v>4213</v>
      </c>
      <c r="C2055" s="189" t="s">
        <v>760</v>
      </c>
      <c r="D2055" s="189">
        <v>6225.66</v>
      </c>
    </row>
    <row r="2056" spans="1:4" x14ac:dyDescent="0.25">
      <c r="A2056" s="189" t="s">
        <v>4214</v>
      </c>
      <c r="B2056" s="58" t="s">
        <v>4215</v>
      </c>
      <c r="C2056" s="189" t="s">
        <v>760</v>
      </c>
      <c r="D2056" s="189">
        <v>3119.49</v>
      </c>
    </row>
    <row r="2057" spans="1:4" x14ac:dyDescent="0.25">
      <c r="A2057" s="189" t="s">
        <v>4216</v>
      </c>
      <c r="B2057" s="58" t="s">
        <v>4217</v>
      </c>
      <c r="C2057" s="189" t="s">
        <v>760</v>
      </c>
      <c r="D2057" s="189">
        <v>4398.05</v>
      </c>
    </row>
    <row r="2058" spans="1:4" x14ac:dyDescent="0.25">
      <c r="A2058" s="189" t="s">
        <v>4218</v>
      </c>
      <c r="B2058" s="58" t="s">
        <v>4219</v>
      </c>
      <c r="C2058" s="189" t="s">
        <v>760</v>
      </c>
      <c r="D2058" s="189">
        <v>5040.43</v>
      </c>
    </row>
    <row r="2059" spans="1:4" x14ac:dyDescent="0.25">
      <c r="A2059" s="189" t="s">
        <v>4220</v>
      </c>
      <c r="B2059" s="58" t="s">
        <v>4221</v>
      </c>
      <c r="C2059" s="189" t="s">
        <v>760</v>
      </c>
      <c r="D2059" s="189">
        <v>5567.03</v>
      </c>
    </row>
    <row r="2060" spans="1:4" x14ac:dyDescent="0.25">
      <c r="A2060" s="189" t="s">
        <v>4222</v>
      </c>
      <c r="B2060" s="58" t="s">
        <v>4223</v>
      </c>
      <c r="C2060" s="189" t="s">
        <v>760</v>
      </c>
      <c r="D2060" s="189">
        <v>6283.11</v>
      </c>
    </row>
    <row r="2061" spans="1:4" x14ac:dyDescent="0.25">
      <c r="A2061" s="189" t="s">
        <v>4224</v>
      </c>
      <c r="B2061" s="58" t="s">
        <v>4225</v>
      </c>
      <c r="C2061" s="189" t="s">
        <v>760</v>
      </c>
      <c r="D2061" s="189">
        <v>3446.89</v>
      </c>
    </row>
    <row r="2062" spans="1:4" x14ac:dyDescent="0.25">
      <c r="A2062" s="189" t="s">
        <v>4226</v>
      </c>
      <c r="B2062" s="58" t="s">
        <v>4227</v>
      </c>
      <c r="C2062" s="189" t="s">
        <v>760</v>
      </c>
      <c r="D2062" s="189">
        <v>4181.1899999999996</v>
      </c>
    </row>
    <row r="2063" spans="1:4" x14ac:dyDescent="0.25">
      <c r="A2063" s="189" t="s">
        <v>4228</v>
      </c>
      <c r="B2063" s="58" t="s">
        <v>4229</v>
      </c>
      <c r="C2063" s="189" t="s">
        <v>760</v>
      </c>
      <c r="D2063" s="189">
        <v>5629.77</v>
      </c>
    </row>
    <row r="2064" spans="1:4" x14ac:dyDescent="0.25">
      <c r="A2064" s="189" t="s">
        <v>4230</v>
      </c>
      <c r="B2064" s="58" t="s">
        <v>4231</v>
      </c>
      <c r="C2064" s="189" t="s">
        <v>760</v>
      </c>
      <c r="D2064" s="189">
        <v>6228.18</v>
      </c>
    </row>
    <row r="2065" spans="1:4" x14ac:dyDescent="0.25">
      <c r="A2065" s="189" t="s">
        <v>4232</v>
      </c>
      <c r="B2065" s="58" t="s">
        <v>4233</v>
      </c>
      <c r="C2065" s="189" t="s">
        <v>760</v>
      </c>
      <c r="D2065" s="189">
        <v>6944.25</v>
      </c>
    </row>
    <row r="2066" spans="1:4" x14ac:dyDescent="0.25">
      <c r="A2066" s="189" t="s">
        <v>4234</v>
      </c>
      <c r="B2066" s="58" t="s">
        <v>4235</v>
      </c>
      <c r="C2066" s="189" t="s">
        <v>760</v>
      </c>
      <c r="D2066" s="189">
        <v>1999.38</v>
      </c>
    </row>
    <row r="2067" spans="1:4" x14ac:dyDescent="0.25">
      <c r="A2067" s="189" t="s">
        <v>4236</v>
      </c>
      <c r="B2067" s="58" t="s">
        <v>4237</v>
      </c>
      <c r="C2067" s="189" t="s">
        <v>760</v>
      </c>
      <c r="D2067" s="189">
        <v>2680.67</v>
      </c>
    </row>
    <row r="2068" spans="1:4" x14ac:dyDescent="0.25">
      <c r="A2068" s="189" t="s">
        <v>4238</v>
      </c>
      <c r="B2068" s="58" t="s">
        <v>4239</v>
      </c>
      <c r="C2068" s="189" t="s">
        <v>760</v>
      </c>
      <c r="D2068" s="189">
        <v>4108.21</v>
      </c>
    </row>
    <row r="2069" spans="1:4" x14ac:dyDescent="0.25">
      <c r="A2069" s="189" t="s">
        <v>4240</v>
      </c>
      <c r="B2069" s="58" t="s">
        <v>4241</v>
      </c>
      <c r="C2069" s="189" t="s">
        <v>760</v>
      </c>
      <c r="D2069" s="189">
        <v>4825.47</v>
      </c>
    </row>
    <row r="2070" spans="1:4" x14ac:dyDescent="0.25">
      <c r="A2070" s="189" t="s">
        <v>4242</v>
      </c>
      <c r="B2070" s="58" t="s">
        <v>4243</v>
      </c>
      <c r="C2070" s="189" t="s">
        <v>760</v>
      </c>
      <c r="D2070" s="189">
        <v>5413.43</v>
      </c>
    </row>
    <row r="2071" spans="1:4" x14ac:dyDescent="0.25">
      <c r="A2071" s="189" t="s">
        <v>4244</v>
      </c>
      <c r="B2071" s="58" t="s">
        <v>4245</v>
      </c>
      <c r="C2071" s="189" t="s">
        <v>760</v>
      </c>
      <c r="D2071" s="189">
        <v>2728.28</v>
      </c>
    </row>
    <row r="2072" spans="1:4" x14ac:dyDescent="0.25">
      <c r="A2072" s="189" t="s">
        <v>4246</v>
      </c>
      <c r="B2072" s="58" t="s">
        <v>4247</v>
      </c>
      <c r="C2072" s="189" t="s">
        <v>760</v>
      </c>
      <c r="D2072" s="189">
        <v>3137.52</v>
      </c>
    </row>
    <row r="2073" spans="1:4" x14ac:dyDescent="0.25">
      <c r="A2073" s="189" t="s">
        <v>4248</v>
      </c>
      <c r="B2073" s="58" t="s">
        <v>4249</v>
      </c>
      <c r="C2073" s="189" t="s">
        <v>760</v>
      </c>
      <c r="D2073" s="189">
        <v>4181.1899999999996</v>
      </c>
    </row>
    <row r="2074" spans="1:4" x14ac:dyDescent="0.25">
      <c r="A2074" s="189" t="s">
        <v>4250</v>
      </c>
      <c r="B2074" s="58" t="s">
        <v>4251</v>
      </c>
      <c r="C2074" s="189" t="s">
        <v>760</v>
      </c>
      <c r="D2074" s="189">
        <v>4911.16</v>
      </c>
    </row>
    <row r="2075" spans="1:4" x14ac:dyDescent="0.25">
      <c r="A2075" s="189" t="s">
        <v>4252</v>
      </c>
      <c r="B2075" s="58" t="s">
        <v>4253</v>
      </c>
      <c r="C2075" s="189" t="s">
        <v>760</v>
      </c>
      <c r="D2075" s="189">
        <v>5509.58</v>
      </c>
    </row>
    <row r="2076" spans="1:4" x14ac:dyDescent="0.25">
      <c r="A2076" s="189" t="s">
        <v>4254</v>
      </c>
      <c r="B2076" s="58" t="s">
        <v>4255</v>
      </c>
      <c r="C2076" s="189" t="s">
        <v>927</v>
      </c>
      <c r="D2076" s="189">
        <v>84.05</v>
      </c>
    </row>
    <row r="2077" spans="1:4" x14ac:dyDescent="0.25">
      <c r="A2077" s="189" t="s">
        <v>4256</v>
      </c>
      <c r="B2077" s="58" t="s">
        <v>4257</v>
      </c>
      <c r="C2077" s="189" t="s">
        <v>886</v>
      </c>
      <c r="D2077" s="189">
        <v>69.760000000000005</v>
      </c>
    </row>
    <row r="2078" spans="1:4" x14ac:dyDescent="0.25">
      <c r="A2078" s="189" t="s">
        <v>4258</v>
      </c>
      <c r="B2078" s="58" t="s">
        <v>4259</v>
      </c>
      <c r="C2078" s="189" t="s">
        <v>886</v>
      </c>
      <c r="D2078" s="189">
        <v>75.260000000000005</v>
      </c>
    </row>
    <row r="2079" spans="1:4" x14ac:dyDescent="0.25">
      <c r="A2079" s="189" t="s">
        <v>4260</v>
      </c>
      <c r="B2079" s="58" t="s">
        <v>4261</v>
      </c>
      <c r="C2079" s="189" t="s">
        <v>765</v>
      </c>
      <c r="D2079" s="189">
        <v>41.16</v>
      </c>
    </row>
    <row r="2080" spans="1:4" x14ac:dyDescent="0.25">
      <c r="A2080" s="189" t="s">
        <v>4262</v>
      </c>
      <c r="B2080" s="58" t="s">
        <v>4263</v>
      </c>
      <c r="C2080" s="189" t="s">
        <v>765</v>
      </c>
      <c r="D2080" s="189">
        <v>39.83</v>
      </c>
    </row>
    <row r="2081" spans="1:4" x14ac:dyDescent="0.25">
      <c r="A2081" s="189" t="s">
        <v>4264</v>
      </c>
      <c r="B2081" s="58" t="s">
        <v>4265</v>
      </c>
      <c r="C2081" s="189" t="s">
        <v>765</v>
      </c>
      <c r="D2081" s="189">
        <v>18.73</v>
      </c>
    </row>
    <row r="2082" spans="1:4" x14ac:dyDescent="0.25">
      <c r="A2082" s="189" t="s">
        <v>4266</v>
      </c>
      <c r="B2082" s="58" t="s">
        <v>4267</v>
      </c>
      <c r="C2082" s="189" t="s">
        <v>1382</v>
      </c>
      <c r="D2082" s="189">
        <v>106.52</v>
      </c>
    </row>
    <row r="2083" spans="1:4" x14ac:dyDescent="0.25">
      <c r="A2083" s="189" t="s">
        <v>4268</v>
      </c>
      <c r="B2083" s="58" t="s">
        <v>4269</v>
      </c>
      <c r="C2083" s="189" t="s">
        <v>0</v>
      </c>
      <c r="D2083" s="189">
        <v>67.459999999999994</v>
      </c>
    </row>
    <row r="2084" spans="1:4" x14ac:dyDescent="0.25">
      <c r="A2084" s="189" t="s">
        <v>4270</v>
      </c>
      <c r="B2084" s="58" t="s">
        <v>4271</v>
      </c>
      <c r="C2084" s="189" t="s">
        <v>886</v>
      </c>
      <c r="D2084" s="189">
        <v>18.53</v>
      </c>
    </row>
    <row r="2085" spans="1:4" x14ac:dyDescent="0.25">
      <c r="A2085" s="189" t="s">
        <v>4272</v>
      </c>
      <c r="B2085" s="58" t="s">
        <v>4273</v>
      </c>
      <c r="C2085" s="189" t="s">
        <v>765</v>
      </c>
      <c r="D2085" s="189">
        <v>250.31</v>
      </c>
    </row>
    <row r="2086" spans="1:4" x14ac:dyDescent="0.25">
      <c r="A2086" s="189" t="s">
        <v>4274</v>
      </c>
      <c r="B2086" s="58" t="s">
        <v>4275</v>
      </c>
      <c r="C2086" s="189" t="s">
        <v>765</v>
      </c>
      <c r="D2086" s="189">
        <v>126.1</v>
      </c>
    </row>
    <row r="2087" spans="1:4" x14ac:dyDescent="0.25">
      <c r="A2087" s="189" t="s">
        <v>4276</v>
      </c>
      <c r="B2087" s="58" t="s">
        <v>4277</v>
      </c>
      <c r="C2087" s="189" t="s">
        <v>765</v>
      </c>
      <c r="D2087" s="189">
        <v>67.17</v>
      </c>
    </row>
    <row r="2088" spans="1:4" x14ac:dyDescent="0.25">
      <c r="A2088" s="189" t="s">
        <v>4278</v>
      </c>
      <c r="B2088" s="58" t="s">
        <v>4279</v>
      </c>
      <c r="C2088" s="189" t="s">
        <v>765</v>
      </c>
      <c r="D2088" s="189">
        <v>17.59</v>
      </c>
    </row>
    <row r="2089" spans="1:4" x14ac:dyDescent="0.25">
      <c r="A2089" s="189" t="s">
        <v>4280</v>
      </c>
      <c r="B2089" s="58" t="s">
        <v>4281</v>
      </c>
      <c r="C2089" s="189" t="s">
        <v>765</v>
      </c>
      <c r="D2089" s="189">
        <v>21.31</v>
      </c>
    </row>
    <row r="2090" spans="1:4" x14ac:dyDescent="0.25">
      <c r="A2090" s="189" t="s">
        <v>4282</v>
      </c>
      <c r="B2090" s="58" t="s">
        <v>4283</v>
      </c>
      <c r="C2090" s="189" t="s">
        <v>886</v>
      </c>
      <c r="D2090" s="189">
        <v>33.49</v>
      </c>
    </row>
    <row r="2091" spans="1:4" x14ac:dyDescent="0.25">
      <c r="A2091" s="189" t="s">
        <v>4284</v>
      </c>
      <c r="B2091" s="58" t="s">
        <v>4285</v>
      </c>
      <c r="C2091" s="189" t="s">
        <v>886</v>
      </c>
      <c r="D2091" s="189">
        <v>64.680000000000007</v>
      </c>
    </row>
    <row r="2092" spans="1:4" x14ac:dyDescent="0.25">
      <c r="A2092" s="189" t="s">
        <v>4286</v>
      </c>
      <c r="B2092" s="58" t="s">
        <v>4287</v>
      </c>
      <c r="C2092" s="189" t="s">
        <v>886</v>
      </c>
      <c r="D2092" s="189">
        <v>156.41</v>
      </c>
    </row>
    <row r="2093" spans="1:4" x14ac:dyDescent="0.25">
      <c r="A2093" s="189" t="s">
        <v>4288</v>
      </c>
      <c r="B2093" s="58" t="s">
        <v>4289</v>
      </c>
      <c r="C2093" s="189" t="s">
        <v>765</v>
      </c>
      <c r="D2093" s="189">
        <v>458.64</v>
      </c>
    </row>
    <row r="2094" spans="1:4" x14ac:dyDescent="0.25">
      <c r="A2094" s="189" t="s">
        <v>4290</v>
      </c>
      <c r="B2094" s="58" t="s">
        <v>4291</v>
      </c>
      <c r="C2094" s="189" t="s">
        <v>886</v>
      </c>
      <c r="D2094" s="189">
        <v>61.15</v>
      </c>
    </row>
    <row r="2095" spans="1:4" x14ac:dyDescent="0.25">
      <c r="A2095" s="189" t="s">
        <v>4292</v>
      </c>
      <c r="B2095" s="58" t="s">
        <v>4293</v>
      </c>
      <c r="C2095" s="189" t="s">
        <v>707</v>
      </c>
      <c r="D2095" s="189">
        <v>724.19</v>
      </c>
    </row>
    <row r="2096" spans="1:4" x14ac:dyDescent="0.25">
      <c r="A2096" s="189" t="s">
        <v>4294</v>
      </c>
      <c r="B2096" s="58" t="s">
        <v>4295</v>
      </c>
      <c r="C2096" s="189" t="s">
        <v>886</v>
      </c>
      <c r="D2096" s="189">
        <v>55.59</v>
      </c>
    </row>
    <row r="2097" spans="1:4" x14ac:dyDescent="0.25">
      <c r="A2097" s="189" t="s">
        <v>4296</v>
      </c>
      <c r="B2097" s="58" t="s">
        <v>4297</v>
      </c>
      <c r="C2097" s="189" t="s">
        <v>886</v>
      </c>
      <c r="D2097" s="189">
        <v>51.92</v>
      </c>
    </row>
    <row r="2098" spans="1:4" x14ac:dyDescent="0.25">
      <c r="A2098" s="189" t="s">
        <v>4298</v>
      </c>
      <c r="B2098" s="58" t="s">
        <v>4299</v>
      </c>
      <c r="C2098" s="189" t="s">
        <v>707</v>
      </c>
      <c r="D2098" s="189">
        <v>112.25</v>
      </c>
    </row>
    <row r="2099" spans="1:4" x14ac:dyDescent="0.25">
      <c r="A2099" s="189" t="s">
        <v>4300</v>
      </c>
      <c r="B2099" s="58" t="s">
        <v>4301</v>
      </c>
      <c r="C2099" s="189" t="s">
        <v>765</v>
      </c>
      <c r="D2099" s="189">
        <v>26.55</v>
      </c>
    </row>
    <row r="2100" spans="1:4" x14ac:dyDescent="0.25">
      <c r="A2100" s="189" t="s">
        <v>4302</v>
      </c>
      <c r="B2100" s="58" t="s">
        <v>4303</v>
      </c>
      <c r="C2100" s="189" t="s">
        <v>707</v>
      </c>
      <c r="D2100" s="189">
        <v>66.95</v>
      </c>
    </row>
    <row r="2101" spans="1:4" x14ac:dyDescent="0.25">
      <c r="A2101" s="189" t="s">
        <v>4304</v>
      </c>
      <c r="B2101" s="58" t="s">
        <v>4305</v>
      </c>
      <c r="C2101" s="189" t="s">
        <v>886</v>
      </c>
      <c r="D2101" s="189">
        <v>17.21</v>
      </c>
    </row>
    <row r="2102" spans="1:4" x14ac:dyDescent="0.25">
      <c r="A2102" s="189" t="s">
        <v>4306</v>
      </c>
      <c r="B2102" s="58" t="s">
        <v>4307</v>
      </c>
      <c r="C2102" s="189" t="s">
        <v>765</v>
      </c>
      <c r="D2102" s="189">
        <v>59.17</v>
      </c>
    </row>
    <row r="2103" spans="1:4" x14ac:dyDescent="0.25">
      <c r="A2103" s="189" t="s">
        <v>4308</v>
      </c>
      <c r="B2103" s="58" t="s">
        <v>4309</v>
      </c>
      <c r="C2103" s="189" t="s">
        <v>765</v>
      </c>
      <c r="D2103" s="189">
        <v>677.32</v>
      </c>
    </row>
    <row r="2104" spans="1:4" x14ac:dyDescent="0.25">
      <c r="A2104" s="189" t="s">
        <v>4310</v>
      </c>
      <c r="B2104" s="58" t="s">
        <v>4311</v>
      </c>
      <c r="C2104" s="189" t="s">
        <v>765</v>
      </c>
      <c r="D2104" s="189">
        <v>1137.99</v>
      </c>
    </row>
    <row r="2105" spans="1:4" x14ac:dyDescent="0.25">
      <c r="A2105" s="189" t="s">
        <v>4312</v>
      </c>
      <c r="B2105" s="58" t="s">
        <v>4313</v>
      </c>
      <c r="C2105" s="189" t="s">
        <v>765</v>
      </c>
      <c r="D2105" s="189">
        <v>35.479999999999997</v>
      </c>
    </row>
    <row r="2106" spans="1:4" x14ac:dyDescent="0.25">
      <c r="A2106" s="189" t="s">
        <v>4314</v>
      </c>
      <c r="B2106" s="58" t="s">
        <v>4315</v>
      </c>
      <c r="C2106" s="189" t="s">
        <v>886</v>
      </c>
      <c r="D2106" s="189">
        <v>104.66</v>
      </c>
    </row>
    <row r="2107" spans="1:4" x14ac:dyDescent="0.25">
      <c r="A2107" s="189" t="s">
        <v>4316</v>
      </c>
      <c r="B2107" s="58" t="s">
        <v>4317</v>
      </c>
      <c r="C2107" s="189" t="s">
        <v>886</v>
      </c>
      <c r="D2107" s="189">
        <v>199.92</v>
      </c>
    </row>
    <row r="2108" spans="1:4" x14ac:dyDescent="0.25">
      <c r="A2108" s="189" t="s">
        <v>4318</v>
      </c>
      <c r="B2108" s="58" t="s">
        <v>4319</v>
      </c>
      <c r="C2108" s="189" t="s">
        <v>886</v>
      </c>
      <c r="D2108" s="189">
        <v>41.87</v>
      </c>
    </row>
    <row r="2109" spans="1:4" x14ac:dyDescent="0.25">
      <c r="A2109" s="189" t="s">
        <v>4320</v>
      </c>
      <c r="B2109" s="58" t="s">
        <v>4321</v>
      </c>
      <c r="C2109" s="189" t="s">
        <v>886</v>
      </c>
      <c r="D2109" s="189">
        <v>42.22</v>
      </c>
    </row>
    <row r="2110" spans="1:4" x14ac:dyDescent="0.25">
      <c r="A2110" s="189" t="s">
        <v>4322</v>
      </c>
      <c r="B2110" s="58" t="s">
        <v>4323</v>
      </c>
      <c r="C2110" s="189" t="s">
        <v>765</v>
      </c>
      <c r="D2110" s="189">
        <v>347.91</v>
      </c>
    </row>
    <row r="2111" spans="1:4" x14ac:dyDescent="0.25">
      <c r="A2111" s="189" t="s">
        <v>4324</v>
      </c>
      <c r="B2111" s="58" t="s">
        <v>4325</v>
      </c>
      <c r="C2111" s="189" t="s">
        <v>707</v>
      </c>
      <c r="D2111" s="189">
        <v>1127.58</v>
      </c>
    </row>
    <row r="2112" spans="1:4" x14ac:dyDescent="0.25">
      <c r="A2112" s="189" t="s">
        <v>4326</v>
      </c>
      <c r="B2112" s="58" t="s">
        <v>4327</v>
      </c>
      <c r="C2112" s="189" t="s">
        <v>765</v>
      </c>
      <c r="D2112" s="189">
        <v>56.21</v>
      </c>
    </row>
    <row r="2113" spans="1:4" x14ac:dyDescent="0.25">
      <c r="A2113" s="189" t="s">
        <v>4328</v>
      </c>
      <c r="B2113" s="58" t="s">
        <v>4329</v>
      </c>
      <c r="C2113" s="189" t="s">
        <v>765</v>
      </c>
      <c r="D2113" s="189">
        <v>28.69</v>
      </c>
    </row>
    <row r="2114" spans="1:4" x14ac:dyDescent="0.25">
      <c r="A2114" s="189" t="s">
        <v>4330</v>
      </c>
      <c r="B2114" s="58" t="s">
        <v>4331</v>
      </c>
      <c r="C2114" s="189" t="s">
        <v>765</v>
      </c>
      <c r="D2114" s="189">
        <v>1948.58</v>
      </c>
    </row>
    <row r="2115" spans="1:4" x14ac:dyDescent="0.25">
      <c r="A2115" s="189" t="s">
        <v>4332</v>
      </c>
      <c r="B2115" s="58" t="s">
        <v>4333</v>
      </c>
      <c r="C2115" s="189" t="s">
        <v>765</v>
      </c>
      <c r="D2115" s="189">
        <v>188.6</v>
      </c>
    </row>
    <row r="2116" spans="1:4" x14ac:dyDescent="0.25">
      <c r="A2116" s="189" t="s">
        <v>4334</v>
      </c>
      <c r="B2116" s="58" t="s">
        <v>4335</v>
      </c>
      <c r="C2116" s="189" t="s">
        <v>765</v>
      </c>
      <c r="D2116" s="189">
        <v>535.86</v>
      </c>
    </row>
    <row r="2117" spans="1:4" x14ac:dyDescent="0.25">
      <c r="A2117" s="189" t="s">
        <v>4336</v>
      </c>
      <c r="B2117" s="58" t="s">
        <v>4337</v>
      </c>
      <c r="C2117" s="189" t="s">
        <v>765</v>
      </c>
      <c r="D2117" s="189">
        <v>305.66000000000003</v>
      </c>
    </row>
    <row r="2118" spans="1:4" x14ac:dyDescent="0.25">
      <c r="A2118" s="189" t="s">
        <v>4338</v>
      </c>
      <c r="B2118" s="58" t="s">
        <v>4339</v>
      </c>
      <c r="C2118" s="189" t="s">
        <v>765</v>
      </c>
      <c r="D2118" s="189">
        <v>261.27</v>
      </c>
    </row>
    <row r="2119" spans="1:4" x14ac:dyDescent="0.25">
      <c r="A2119" s="189" t="s">
        <v>4340</v>
      </c>
      <c r="B2119" s="58" t="s">
        <v>4341</v>
      </c>
      <c r="C2119" s="189" t="s">
        <v>765</v>
      </c>
      <c r="D2119" s="189">
        <v>176.71</v>
      </c>
    </row>
    <row r="2120" spans="1:4" x14ac:dyDescent="0.25">
      <c r="A2120" s="189" t="s">
        <v>4342</v>
      </c>
      <c r="B2120" s="58" t="s">
        <v>4343</v>
      </c>
      <c r="C2120" s="189" t="s">
        <v>765</v>
      </c>
      <c r="D2120" s="189">
        <v>29.39</v>
      </c>
    </row>
    <row r="2121" spans="1:4" x14ac:dyDescent="0.25">
      <c r="A2121" s="189" t="s">
        <v>4344</v>
      </c>
      <c r="B2121" s="58" t="s">
        <v>4345</v>
      </c>
      <c r="C2121" s="189" t="s">
        <v>765</v>
      </c>
      <c r="D2121" s="189">
        <v>106.19</v>
      </c>
    </row>
    <row r="2122" spans="1:4" x14ac:dyDescent="0.25">
      <c r="A2122" s="189" t="s">
        <v>4346</v>
      </c>
      <c r="B2122" s="58" t="s">
        <v>4347</v>
      </c>
      <c r="C2122" s="189" t="s">
        <v>765</v>
      </c>
      <c r="D2122" s="189">
        <v>139.09</v>
      </c>
    </row>
    <row r="2123" spans="1:4" x14ac:dyDescent="0.25">
      <c r="A2123" s="189" t="s">
        <v>4348</v>
      </c>
      <c r="B2123" s="58" t="s">
        <v>4349</v>
      </c>
      <c r="C2123" s="189" t="s">
        <v>765</v>
      </c>
      <c r="D2123" s="189">
        <v>19.149999999999999</v>
      </c>
    </row>
    <row r="2124" spans="1:4" x14ac:dyDescent="0.25">
      <c r="A2124" s="189" t="s">
        <v>4350</v>
      </c>
      <c r="B2124" s="58" t="s">
        <v>4351</v>
      </c>
      <c r="C2124" s="189" t="s">
        <v>765</v>
      </c>
      <c r="D2124" s="189">
        <v>430.49</v>
      </c>
    </row>
    <row r="2125" spans="1:4" x14ac:dyDescent="0.25">
      <c r="A2125" s="189" t="s">
        <v>4352</v>
      </c>
      <c r="B2125" s="58" t="s">
        <v>4353</v>
      </c>
      <c r="C2125" s="189" t="s">
        <v>657</v>
      </c>
      <c r="D2125" s="189">
        <v>49.39</v>
      </c>
    </row>
    <row r="2126" spans="1:4" x14ac:dyDescent="0.25">
      <c r="A2126" s="189" t="s">
        <v>4354</v>
      </c>
      <c r="B2126" s="58" t="s">
        <v>4355</v>
      </c>
      <c r="C2126" s="189" t="s">
        <v>765</v>
      </c>
      <c r="D2126" s="189">
        <v>1211.29</v>
      </c>
    </row>
    <row r="2127" spans="1:4" x14ac:dyDescent="0.25">
      <c r="A2127" s="189" t="s">
        <v>4356</v>
      </c>
      <c r="B2127" s="58" t="s">
        <v>4357</v>
      </c>
      <c r="C2127" s="189" t="s">
        <v>657</v>
      </c>
      <c r="D2127" s="189">
        <v>1822.82</v>
      </c>
    </row>
    <row r="2128" spans="1:4" x14ac:dyDescent="0.25">
      <c r="A2128" s="189" t="s">
        <v>4358</v>
      </c>
      <c r="B2128" s="58" t="s">
        <v>4359</v>
      </c>
      <c r="C2128" s="189" t="s">
        <v>765</v>
      </c>
      <c r="D2128" s="189">
        <v>646.80999999999995</v>
      </c>
    </row>
    <row r="2129" spans="1:4" x14ac:dyDescent="0.25">
      <c r="A2129" s="189" t="s">
        <v>4360</v>
      </c>
      <c r="B2129" s="58" t="s">
        <v>4361</v>
      </c>
      <c r="C2129" s="189" t="s">
        <v>657</v>
      </c>
      <c r="D2129" s="189">
        <v>682.09</v>
      </c>
    </row>
    <row r="2130" spans="1:4" x14ac:dyDescent="0.25">
      <c r="A2130" s="189" t="s">
        <v>4362</v>
      </c>
      <c r="B2130" s="58" t="s">
        <v>4363</v>
      </c>
      <c r="C2130" s="189" t="s">
        <v>765</v>
      </c>
      <c r="D2130" s="189">
        <v>1564.09</v>
      </c>
    </row>
    <row r="2131" spans="1:4" x14ac:dyDescent="0.25">
      <c r="A2131" s="189" t="s">
        <v>4364</v>
      </c>
      <c r="B2131" s="58" t="s">
        <v>4365</v>
      </c>
      <c r="C2131" s="189" t="s">
        <v>657</v>
      </c>
      <c r="D2131" s="189">
        <v>1946.3</v>
      </c>
    </row>
    <row r="2132" spans="1:4" x14ac:dyDescent="0.25">
      <c r="A2132" s="189" t="s">
        <v>4366</v>
      </c>
      <c r="B2132" s="58" t="s">
        <v>4367</v>
      </c>
      <c r="C2132" s="189" t="s">
        <v>765</v>
      </c>
      <c r="D2132" s="189">
        <v>3337.64</v>
      </c>
    </row>
    <row r="2133" spans="1:4" x14ac:dyDescent="0.25">
      <c r="A2133" s="189" t="s">
        <v>4368</v>
      </c>
      <c r="B2133" s="58" t="s">
        <v>4369</v>
      </c>
      <c r="C2133" s="189" t="s">
        <v>765</v>
      </c>
      <c r="D2133" s="189">
        <v>3932.19</v>
      </c>
    </row>
    <row r="2134" spans="1:4" x14ac:dyDescent="0.25">
      <c r="A2134" s="189" t="s">
        <v>4370</v>
      </c>
      <c r="B2134" s="58" t="s">
        <v>4371</v>
      </c>
      <c r="C2134" s="189" t="s">
        <v>765</v>
      </c>
      <c r="D2134" s="189">
        <v>70.56</v>
      </c>
    </row>
    <row r="2135" spans="1:4" x14ac:dyDescent="0.25">
      <c r="A2135" s="189" t="s">
        <v>4372</v>
      </c>
      <c r="B2135" s="58" t="s">
        <v>4373</v>
      </c>
      <c r="C2135" s="189" t="s">
        <v>765</v>
      </c>
      <c r="D2135" s="189">
        <v>70.900000000000006</v>
      </c>
    </row>
    <row r="2136" spans="1:4" x14ac:dyDescent="0.25">
      <c r="A2136" s="189" t="s">
        <v>4374</v>
      </c>
      <c r="B2136" s="58" t="s">
        <v>4375</v>
      </c>
      <c r="C2136" s="189" t="s">
        <v>765</v>
      </c>
      <c r="D2136" s="189">
        <v>147</v>
      </c>
    </row>
    <row r="2137" spans="1:4" x14ac:dyDescent="0.25">
      <c r="A2137" s="189" t="s">
        <v>4376</v>
      </c>
      <c r="B2137" s="58" t="s">
        <v>4377</v>
      </c>
      <c r="C2137" s="189" t="s">
        <v>765</v>
      </c>
      <c r="D2137" s="189">
        <v>70.56</v>
      </c>
    </row>
    <row r="2138" spans="1:4" x14ac:dyDescent="0.25">
      <c r="A2138" s="189" t="s">
        <v>4378</v>
      </c>
      <c r="B2138" s="58" t="s">
        <v>4379</v>
      </c>
      <c r="C2138" s="189" t="s">
        <v>765</v>
      </c>
      <c r="D2138" s="189">
        <v>94.08</v>
      </c>
    </row>
    <row r="2139" spans="1:4" x14ac:dyDescent="0.25">
      <c r="A2139" s="189" t="s">
        <v>4380</v>
      </c>
      <c r="B2139" s="58" t="s">
        <v>4381</v>
      </c>
      <c r="C2139" s="189" t="s">
        <v>765</v>
      </c>
      <c r="D2139" s="189">
        <v>150.35</v>
      </c>
    </row>
    <row r="2140" spans="1:4" x14ac:dyDescent="0.25">
      <c r="A2140" s="189" t="s">
        <v>4382</v>
      </c>
      <c r="B2140" s="58" t="s">
        <v>4383</v>
      </c>
      <c r="C2140" s="189" t="s">
        <v>4384</v>
      </c>
      <c r="D2140" s="189">
        <v>119.06</v>
      </c>
    </row>
    <row r="2141" spans="1:4" x14ac:dyDescent="0.25">
      <c r="A2141" s="189" t="s">
        <v>4385</v>
      </c>
      <c r="B2141" s="58" t="s">
        <v>4386</v>
      </c>
      <c r="C2141" s="189" t="s">
        <v>765</v>
      </c>
      <c r="D2141" s="189">
        <v>122.28</v>
      </c>
    </row>
    <row r="2142" spans="1:4" x14ac:dyDescent="0.25">
      <c r="A2142" s="189" t="s">
        <v>4387</v>
      </c>
      <c r="B2142" s="58" t="s">
        <v>4388</v>
      </c>
      <c r="C2142" s="189" t="s">
        <v>765</v>
      </c>
      <c r="D2142" s="189">
        <v>114.76</v>
      </c>
    </row>
    <row r="2143" spans="1:4" x14ac:dyDescent="0.25">
      <c r="A2143" s="189" t="s">
        <v>4389</v>
      </c>
      <c r="B2143" s="58" t="s">
        <v>4390</v>
      </c>
      <c r="C2143" s="189" t="s">
        <v>765</v>
      </c>
      <c r="D2143" s="189">
        <v>51.42</v>
      </c>
    </row>
    <row r="2144" spans="1:4" x14ac:dyDescent="0.25">
      <c r="A2144" s="189" t="s">
        <v>4391</v>
      </c>
      <c r="B2144" s="58" t="s">
        <v>4392</v>
      </c>
      <c r="C2144" s="189" t="s">
        <v>886</v>
      </c>
      <c r="D2144" s="189">
        <v>64.680000000000007</v>
      </c>
    </row>
    <row r="2145" spans="1:4" x14ac:dyDescent="0.25">
      <c r="A2145" s="189" t="s">
        <v>4393</v>
      </c>
      <c r="B2145" s="58" t="s">
        <v>4394</v>
      </c>
      <c r="C2145" s="189" t="s">
        <v>927</v>
      </c>
      <c r="D2145" s="189">
        <v>106.08</v>
      </c>
    </row>
    <row r="2146" spans="1:4" x14ac:dyDescent="0.25">
      <c r="A2146" s="189" t="s">
        <v>4395</v>
      </c>
      <c r="B2146" s="58" t="s">
        <v>4396</v>
      </c>
      <c r="C2146" s="189" t="s">
        <v>765</v>
      </c>
      <c r="D2146" s="189">
        <v>188.16</v>
      </c>
    </row>
    <row r="2147" spans="1:4" x14ac:dyDescent="0.25">
      <c r="A2147" s="189" t="s">
        <v>4397</v>
      </c>
      <c r="B2147" s="58" t="s">
        <v>4398</v>
      </c>
      <c r="C2147" s="189" t="s">
        <v>765</v>
      </c>
      <c r="D2147" s="189">
        <v>94.08</v>
      </c>
    </row>
    <row r="2148" spans="1:4" x14ac:dyDescent="0.25">
      <c r="A2148" s="189" t="s">
        <v>4399</v>
      </c>
      <c r="B2148" s="58" t="s">
        <v>4400</v>
      </c>
      <c r="C2148" s="189" t="s">
        <v>765</v>
      </c>
      <c r="D2148" s="189">
        <v>141.12</v>
      </c>
    </row>
    <row r="2149" spans="1:4" x14ac:dyDescent="0.25">
      <c r="A2149" s="189" t="s">
        <v>4401</v>
      </c>
      <c r="B2149" s="58" t="s">
        <v>4402</v>
      </c>
      <c r="C2149" s="189" t="s">
        <v>765</v>
      </c>
      <c r="D2149" s="189">
        <v>201.99</v>
      </c>
    </row>
    <row r="2150" spans="1:4" x14ac:dyDescent="0.25">
      <c r="A2150" s="189" t="s">
        <v>4403</v>
      </c>
      <c r="B2150" s="58" t="s">
        <v>4404</v>
      </c>
      <c r="C2150" s="189" t="s">
        <v>765</v>
      </c>
      <c r="D2150" s="189">
        <v>114.76</v>
      </c>
    </row>
    <row r="2151" spans="1:4" x14ac:dyDescent="0.25">
      <c r="A2151" s="189" t="s">
        <v>4405</v>
      </c>
      <c r="B2151" s="58" t="s">
        <v>4406</v>
      </c>
      <c r="C2151" s="189" t="s">
        <v>657</v>
      </c>
      <c r="D2151" s="189">
        <v>125.84</v>
      </c>
    </row>
    <row r="2152" spans="1:4" x14ac:dyDescent="0.25">
      <c r="A2152" s="189" t="s">
        <v>4407</v>
      </c>
      <c r="B2152" s="58" t="s">
        <v>4408</v>
      </c>
      <c r="C2152" s="189" t="s">
        <v>2733</v>
      </c>
      <c r="D2152" s="189">
        <v>917.29</v>
      </c>
    </row>
    <row r="2153" spans="1:4" x14ac:dyDescent="0.25">
      <c r="A2153" s="189" t="s">
        <v>4409</v>
      </c>
      <c r="B2153" s="58" t="s">
        <v>4410</v>
      </c>
      <c r="C2153" s="189" t="s">
        <v>707</v>
      </c>
      <c r="D2153" s="189">
        <v>305.76</v>
      </c>
    </row>
    <row r="2154" spans="1:4" x14ac:dyDescent="0.25">
      <c r="A2154" s="189" t="s">
        <v>4411</v>
      </c>
      <c r="B2154" s="58" t="s">
        <v>4412</v>
      </c>
      <c r="C2154" s="189" t="s">
        <v>707</v>
      </c>
      <c r="D2154" s="189">
        <v>211.68</v>
      </c>
    </row>
    <row r="2155" spans="1:4" x14ac:dyDescent="0.25">
      <c r="A2155" s="189" t="s">
        <v>4413</v>
      </c>
      <c r="B2155" s="58" t="s">
        <v>4414</v>
      </c>
      <c r="C2155" s="189" t="s">
        <v>765</v>
      </c>
      <c r="D2155" s="189">
        <v>122.93</v>
      </c>
    </row>
    <row r="2156" spans="1:4" x14ac:dyDescent="0.25">
      <c r="A2156" s="189" t="s">
        <v>4415</v>
      </c>
      <c r="B2156" s="58" t="s">
        <v>4416</v>
      </c>
      <c r="C2156" s="189" t="s">
        <v>765</v>
      </c>
      <c r="D2156" s="189">
        <v>305</v>
      </c>
    </row>
    <row r="2157" spans="1:4" x14ac:dyDescent="0.25">
      <c r="A2157" s="189" t="s">
        <v>4417</v>
      </c>
      <c r="B2157" s="58" t="s">
        <v>4418</v>
      </c>
      <c r="C2157" s="189" t="s">
        <v>765</v>
      </c>
      <c r="D2157" s="189">
        <v>52.92</v>
      </c>
    </row>
    <row r="2158" spans="1:4" x14ac:dyDescent="0.25">
      <c r="A2158" s="189" t="s">
        <v>4419</v>
      </c>
      <c r="B2158" s="58" t="s">
        <v>4420</v>
      </c>
      <c r="C2158" s="189" t="s">
        <v>657</v>
      </c>
      <c r="D2158" s="189">
        <v>64.680000000000007</v>
      </c>
    </row>
    <row r="2159" spans="1:4" x14ac:dyDescent="0.25">
      <c r="A2159" s="189" t="s">
        <v>4421</v>
      </c>
      <c r="B2159" s="58" t="s">
        <v>4422</v>
      </c>
      <c r="C2159" s="189" t="s">
        <v>657</v>
      </c>
      <c r="D2159" s="189">
        <v>35.28</v>
      </c>
    </row>
    <row r="2160" spans="1:4" x14ac:dyDescent="0.25">
      <c r="A2160" s="189" t="s">
        <v>4423</v>
      </c>
      <c r="B2160" s="58" t="s">
        <v>4424</v>
      </c>
      <c r="C2160" s="189" t="s">
        <v>927</v>
      </c>
      <c r="D2160" s="189">
        <v>94.08</v>
      </c>
    </row>
    <row r="2161" spans="1:4" x14ac:dyDescent="0.25">
      <c r="A2161" s="189" t="s">
        <v>4425</v>
      </c>
      <c r="B2161" s="58" t="s">
        <v>4426</v>
      </c>
      <c r="C2161" s="189" t="s">
        <v>765</v>
      </c>
      <c r="D2161" s="189">
        <v>22.34</v>
      </c>
    </row>
    <row r="2162" spans="1:4" x14ac:dyDescent="0.25">
      <c r="A2162" s="189" t="s">
        <v>4427</v>
      </c>
      <c r="B2162" s="58" t="s">
        <v>4428</v>
      </c>
      <c r="C2162" s="189" t="s">
        <v>765</v>
      </c>
      <c r="D2162" s="189">
        <v>35.93</v>
      </c>
    </row>
    <row r="2163" spans="1:4" x14ac:dyDescent="0.25">
      <c r="A2163" s="189" t="s">
        <v>4429</v>
      </c>
      <c r="B2163" s="58" t="s">
        <v>4430</v>
      </c>
      <c r="C2163" s="189" t="s">
        <v>765</v>
      </c>
      <c r="D2163" s="189">
        <v>117.6</v>
      </c>
    </row>
    <row r="2164" spans="1:4" x14ac:dyDescent="0.25">
      <c r="A2164" s="189" t="s">
        <v>4431</v>
      </c>
      <c r="B2164" s="58" t="s">
        <v>4432</v>
      </c>
      <c r="C2164" s="189" t="s">
        <v>765</v>
      </c>
      <c r="D2164" s="189">
        <v>29.76</v>
      </c>
    </row>
    <row r="2165" spans="1:4" x14ac:dyDescent="0.25">
      <c r="A2165" s="189" t="s">
        <v>4433</v>
      </c>
      <c r="B2165" s="58" t="s">
        <v>4434</v>
      </c>
      <c r="C2165" s="189" t="s">
        <v>765</v>
      </c>
      <c r="D2165" s="189">
        <v>57.37</v>
      </c>
    </row>
    <row r="2166" spans="1:4" x14ac:dyDescent="0.25">
      <c r="A2166" s="189" t="s">
        <v>4435</v>
      </c>
      <c r="B2166" s="58" t="s">
        <v>4436</v>
      </c>
      <c r="C2166" s="189" t="s">
        <v>765</v>
      </c>
      <c r="D2166" s="189">
        <v>41.13</v>
      </c>
    </row>
    <row r="2167" spans="1:4" x14ac:dyDescent="0.25">
      <c r="A2167" s="189" t="s">
        <v>4437</v>
      </c>
      <c r="B2167" s="58" t="s">
        <v>4438</v>
      </c>
      <c r="C2167" s="189" t="s">
        <v>2733</v>
      </c>
      <c r="D2167" s="189">
        <v>335.16</v>
      </c>
    </row>
    <row r="2168" spans="1:4" x14ac:dyDescent="0.25">
      <c r="A2168" s="189" t="s">
        <v>4439</v>
      </c>
      <c r="B2168" s="58" t="s">
        <v>4440</v>
      </c>
      <c r="C2168" s="189" t="s">
        <v>2733</v>
      </c>
      <c r="D2168" s="189">
        <v>42.22</v>
      </c>
    </row>
    <row r="2169" spans="1:4" x14ac:dyDescent="0.25">
      <c r="A2169" s="189" t="s">
        <v>4441</v>
      </c>
      <c r="B2169" s="58" t="s">
        <v>4442</v>
      </c>
      <c r="C2169" s="189" t="s">
        <v>765</v>
      </c>
      <c r="D2169" s="189">
        <v>86.8</v>
      </c>
    </row>
    <row r="2170" spans="1:4" x14ac:dyDescent="0.25">
      <c r="A2170" s="189" t="s">
        <v>4443</v>
      </c>
      <c r="B2170" s="58" t="s">
        <v>4444</v>
      </c>
      <c r="C2170" s="189" t="s">
        <v>765</v>
      </c>
      <c r="D2170" s="189">
        <v>41.16</v>
      </c>
    </row>
    <row r="2171" spans="1:4" x14ac:dyDescent="0.25">
      <c r="A2171" s="189" t="s">
        <v>4445</v>
      </c>
      <c r="B2171" s="58" t="s">
        <v>4446</v>
      </c>
      <c r="C2171" s="189" t="s">
        <v>765</v>
      </c>
      <c r="D2171" s="189">
        <v>104.68</v>
      </c>
    </row>
    <row r="2172" spans="1:4" x14ac:dyDescent="0.25">
      <c r="A2172" s="189" t="s">
        <v>4447</v>
      </c>
      <c r="B2172" s="58" t="s">
        <v>4448</v>
      </c>
      <c r="C2172" s="189" t="s">
        <v>2733</v>
      </c>
      <c r="D2172" s="189">
        <v>347.75</v>
      </c>
    </row>
    <row r="2173" spans="1:4" x14ac:dyDescent="0.25">
      <c r="A2173" s="189" t="s">
        <v>4449</v>
      </c>
      <c r="B2173" s="58" t="s">
        <v>4450</v>
      </c>
      <c r="C2173" s="189" t="s">
        <v>2733</v>
      </c>
      <c r="D2173" s="189">
        <v>185.37</v>
      </c>
    </row>
    <row r="2174" spans="1:4" x14ac:dyDescent="0.25">
      <c r="A2174" s="189" t="s">
        <v>4451</v>
      </c>
      <c r="B2174" s="58" t="s">
        <v>4452</v>
      </c>
      <c r="C2174" s="189" t="s">
        <v>657</v>
      </c>
      <c r="D2174" s="189">
        <v>174.64</v>
      </c>
    </row>
    <row r="2175" spans="1:4" x14ac:dyDescent="0.25">
      <c r="A2175" s="189" t="s">
        <v>4453</v>
      </c>
      <c r="B2175" s="58" t="s">
        <v>4454</v>
      </c>
      <c r="C2175" s="189" t="s">
        <v>765</v>
      </c>
      <c r="D2175" s="189">
        <v>1241.8800000000001</v>
      </c>
    </row>
    <row r="2176" spans="1:4" x14ac:dyDescent="0.25">
      <c r="A2176" s="189" t="s">
        <v>4455</v>
      </c>
      <c r="B2176" s="58" t="s">
        <v>4456</v>
      </c>
      <c r="C2176" s="189" t="s">
        <v>707</v>
      </c>
      <c r="D2176" s="189">
        <v>92.99</v>
      </c>
    </row>
    <row r="2177" spans="1:4" x14ac:dyDescent="0.25">
      <c r="A2177" s="189" t="s">
        <v>4457</v>
      </c>
      <c r="B2177" s="58" t="s">
        <v>4458</v>
      </c>
      <c r="C2177" s="189" t="s">
        <v>765</v>
      </c>
      <c r="D2177" s="189">
        <v>46.81</v>
      </c>
    </row>
    <row r="2178" spans="1:4" x14ac:dyDescent="0.25">
      <c r="A2178" s="189" t="s">
        <v>4459</v>
      </c>
      <c r="B2178" s="58" t="s">
        <v>4460</v>
      </c>
      <c r="C2178" s="189" t="s">
        <v>765</v>
      </c>
      <c r="D2178" s="189">
        <v>29.02</v>
      </c>
    </row>
    <row r="2179" spans="1:4" x14ac:dyDescent="0.25">
      <c r="A2179" s="189" t="s">
        <v>4461</v>
      </c>
      <c r="B2179" s="58" t="s">
        <v>4462</v>
      </c>
      <c r="C2179" s="189" t="s">
        <v>765</v>
      </c>
      <c r="D2179" s="189">
        <v>79.31</v>
      </c>
    </row>
    <row r="2180" spans="1:4" x14ac:dyDescent="0.25">
      <c r="A2180" s="189" t="s">
        <v>4463</v>
      </c>
      <c r="B2180" s="58" t="s">
        <v>4464</v>
      </c>
      <c r="C2180" s="189" t="s">
        <v>707</v>
      </c>
      <c r="D2180" s="189">
        <v>38.69</v>
      </c>
    </row>
    <row r="2181" spans="1:4" x14ac:dyDescent="0.25">
      <c r="A2181" s="189" t="s">
        <v>4465</v>
      </c>
      <c r="B2181" s="58" t="s">
        <v>4466</v>
      </c>
      <c r="C2181" s="189" t="s">
        <v>765</v>
      </c>
      <c r="D2181" s="189">
        <v>21.97</v>
      </c>
    </row>
    <row r="2182" spans="1:4" x14ac:dyDescent="0.25">
      <c r="A2182" s="189" t="s">
        <v>4467</v>
      </c>
      <c r="B2182" s="58" t="s">
        <v>4468</v>
      </c>
      <c r="C2182" s="189" t="s">
        <v>765</v>
      </c>
      <c r="D2182" s="189">
        <v>38.69</v>
      </c>
    </row>
    <row r="2183" spans="1:4" x14ac:dyDescent="0.25">
      <c r="A2183" s="189" t="s">
        <v>4469</v>
      </c>
      <c r="B2183" s="58" t="s">
        <v>4470</v>
      </c>
      <c r="C2183" s="189" t="s">
        <v>707</v>
      </c>
      <c r="D2183" s="189">
        <v>399.84</v>
      </c>
    </row>
    <row r="2184" spans="1:4" x14ac:dyDescent="0.25">
      <c r="A2184" s="189" t="s">
        <v>4471</v>
      </c>
      <c r="B2184" s="58" t="s">
        <v>900</v>
      </c>
      <c r="C2184" s="189" t="s">
        <v>886</v>
      </c>
      <c r="D2184" s="189">
        <v>47.04</v>
      </c>
    </row>
    <row r="2185" spans="1:4" ht="30" x14ac:dyDescent="0.25">
      <c r="A2185" s="189" t="s">
        <v>4472</v>
      </c>
      <c r="B2185" s="58" t="s">
        <v>902</v>
      </c>
      <c r="C2185" s="189" t="s">
        <v>886</v>
      </c>
      <c r="D2185" s="189">
        <v>112.03</v>
      </c>
    </row>
    <row r="2186" spans="1:4" x14ac:dyDescent="0.25">
      <c r="A2186" s="189" t="s">
        <v>4473</v>
      </c>
      <c r="B2186" s="58" t="s">
        <v>4474</v>
      </c>
      <c r="C2186" s="189" t="s">
        <v>707</v>
      </c>
      <c r="D2186" s="189">
        <v>235.2</v>
      </c>
    </row>
    <row r="2187" spans="1:4" x14ac:dyDescent="0.25">
      <c r="A2187" s="189" t="s">
        <v>4475</v>
      </c>
      <c r="B2187" s="58" t="s">
        <v>4476</v>
      </c>
      <c r="C2187" s="189" t="s">
        <v>765</v>
      </c>
      <c r="D2187" s="189">
        <v>403.12</v>
      </c>
    </row>
    <row r="2188" spans="1:4" x14ac:dyDescent="0.25">
      <c r="A2188" s="189" t="s">
        <v>4477</v>
      </c>
      <c r="B2188" s="58" t="s">
        <v>4478</v>
      </c>
      <c r="C2188" s="189" t="s">
        <v>707</v>
      </c>
      <c r="D2188" s="189">
        <v>704.44</v>
      </c>
    </row>
    <row r="2189" spans="1:4" ht="30" x14ac:dyDescent="0.25">
      <c r="A2189" s="189" t="s">
        <v>4479</v>
      </c>
      <c r="B2189" s="58" t="s">
        <v>4480</v>
      </c>
      <c r="C2189" s="189" t="s">
        <v>707</v>
      </c>
      <c r="D2189" s="189">
        <v>994.47</v>
      </c>
    </row>
    <row r="2190" spans="1:4" ht="30" x14ac:dyDescent="0.25">
      <c r="A2190" s="189" t="s">
        <v>4481</v>
      </c>
      <c r="B2190" s="58" t="s">
        <v>4482</v>
      </c>
      <c r="C2190" s="189" t="s">
        <v>707</v>
      </c>
      <c r="D2190" s="189">
        <v>746.99</v>
      </c>
    </row>
    <row r="2191" spans="1:4" x14ac:dyDescent="0.25">
      <c r="A2191" s="189" t="s">
        <v>4483</v>
      </c>
      <c r="B2191" s="58" t="s">
        <v>4484</v>
      </c>
      <c r="C2191" s="189" t="s">
        <v>707</v>
      </c>
      <c r="D2191" s="189">
        <v>770.29</v>
      </c>
    </row>
    <row r="2192" spans="1:4" x14ac:dyDescent="0.25">
      <c r="A2192" s="189" t="s">
        <v>4485</v>
      </c>
      <c r="B2192" s="58" t="s">
        <v>4486</v>
      </c>
      <c r="C2192" s="189" t="s">
        <v>765</v>
      </c>
      <c r="D2192" s="189">
        <v>35.15</v>
      </c>
    </row>
    <row r="2193" spans="1:4" x14ac:dyDescent="0.25">
      <c r="A2193" s="189" t="s">
        <v>4487</v>
      </c>
      <c r="B2193" s="58" t="s">
        <v>4488</v>
      </c>
      <c r="C2193" s="189" t="s">
        <v>765</v>
      </c>
      <c r="D2193" s="189">
        <v>35.28</v>
      </c>
    </row>
    <row r="2194" spans="1:4" x14ac:dyDescent="0.25">
      <c r="A2194" s="189" t="s">
        <v>4489</v>
      </c>
      <c r="B2194" s="58" t="s">
        <v>4490</v>
      </c>
      <c r="C2194" s="189" t="s">
        <v>765</v>
      </c>
      <c r="D2194" s="189">
        <v>53.05</v>
      </c>
    </row>
    <row r="2195" spans="1:4" x14ac:dyDescent="0.25">
      <c r="A2195" s="189" t="s">
        <v>4491</v>
      </c>
      <c r="B2195" s="58" t="s">
        <v>4492</v>
      </c>
      <c r="C2195" s="189" t="s">
        <v>765</v>
      </c>
      <c r="D2195" s="189">
        <v>64.67</v>
      </c>
    </row>
    <row r="2196" spans="1:4" x14ac:dyDescent="0.25">
      <c r="A2196" s="189" t="s">
        <v>4493</v>
      </c>
      <c r="B2196" s="58" t="s">
        <v>4494</v>
      </c>
      <c r="C2196" s="189" t="s">
        <v>707</v>
      </c>
      <c r="D2196" s="189">
        <v>101.76</v>
      </c>
    </row>
    <row r="2197" spans="1:4" x14ac:dyDescent="0.25">
      <c r="A2197" s="189" t="s">
        <v>4495</v>
      </c>
      <c r="B2197" s="58" t="s">
        <v>4496</v>
      </c>
      <c r="C2197" s="189" t="s">
        <v>765</v>
      </c>
      <c r="D2197" s="189">
        <v>152.88</v>
      </c>
    </row>
    <row r="2198" spans="1:4" x14ac:dyDescent="0.25">
      <c r="A2198" s="189" t="s">
        <v>4497</v>
      </c>
      <c r="B2198" s="58" t="s">
        <v>4498</v>
      </c>
      <c r="C2198" s="189" t="s">
        <v>657</v>
      </c>
      <c r="D2198" s="189">
        <v>32.32</v>
      </c>
    </row>
    <row r="2199" spans="1:4" x14ac:dyDescent="0.25">
      <c r="A2199" s="189" t="s">
        <v>4499</v>
      </c>
      <c r="B2199" s="58" t="s">
        <v>4500</v>
      </c>
      <c r="C2199" s="189" t="s">
        <v>707</v>
      </c>
      <c r="D2199" s="189">
        <v>309.43</v>
      </c>
    </row>
    <row r="2200" spans="1:4" x14ac:dyDescent="0.25">
      <c r="A2200" s="189" t="s">
        <v>4501</v>
      </c>
      <c r="B2200" s="58" t="s">
        <v>4502</v>
      </c>
      <c r="C2200" s="189" t="s">
        <v>765</v>
      </c>
      <c r="D2200" s="189">
        <v>61.16</v>
      </c>
    </row>
    <row r="2201" spans="1:4" x14ac:dyDescent="0.25">
      <c r="A2201" s="189" t="s">
        <v>4503</v>
      </c>
      <c r="B2201" s="58" t="s">
        <v>4504</v>
      </c>
      <c r="C2201" s="189" t="s">
        <v>765</v>
      </c>
      <c r="D2201" s="189">
        <v>97.97</v>
      </c>
    </row>
    <row r="2202" spans="1:4" x14ac:dyDescent="0.25">
      <c r="A2202" s="189" t="s">
        <v>4505</v>
      </c>
      <c r="B2202" s="58" t="s">
        <v>4506</v>
      </c>
      <c r="C2202" s="189" t="s">
        <v>765</v>
      </c>
      <c r="D2202" s="189">
        <v>38.69</v>
      </c>
    </row>
    <row r="2203" spans="1:4" x14ac:dyDescent="0.25">
      <c r="A2203" s="189" t="s">
        <v>4507</v>
      </c>
      <c r="B2203" s="58" t="s">
        <v>4508</v>
      </c>
      <c r="C2203" s="189" t="s">
        <v>765</v>
      </c>
      <c r="D2203" s="189">
        <v>457.94</v>
      </c>
    </row>
    <row r="2204" spans="1:4" x14ac:dyDescent="0.25">
      <c r="A2204" s="189" t="s">
        <v>4509</v>
      </c>
      <c r="B2204" s="58" t="s">
        <v>4510</v>
      </c>
      <c r="C2204" s="189" t="s">
        <v>765</v>
      </c>
      <c r="D2204" s="189">
        <v>58.8</v>
      </c>
    </row>
    <row r="2205" spans="1:4" x14ac:dyDescent="0.25">
      <c r="A2205" s="189" t="s">
        <v>4511</v>
      </c>
      <c r="B2205" s="58" t="s">
        <v>4512</v>
      </c>
      <c r="C2205" s="189" t="s">
        <v>4513</v>
      </c>
      <c r="D2205" s="189">
        <v>84.32</v>
      </c>
    </row>
    <row r="2206" spans="1:4" x14ac:dyDescent="0.25">
      <c r="A2206" s="189" t="s">
        <v>4514</v>
      </c>
      <c r="B2206" s="58" t="s">
        <v>4515</v>
      </c>
      <c r="C2206" s="189" t="s">
        <v>765</v>
      </c>
      <c r="D2206" s="189">
        <v>51.42</v>
      </c>
    </row>
    <row r="2207" spans="1:4" x14ac:dyDescent="0.25">
      <c r="A2207" s="189" t="s">
        <v>4516</v>
      </c>
      <c r="B2207" s="58" t="s">
        <v>4517</v>
      </c>
      <c r="C2207" s="189" t="s">
        <v>765</v>
      </c>
      <c r="D2207" s="189">
        <v>423.27</v>
      </c>
    </row>
    <row r="2208" spans="1:4" x14ac:dyDescent="0.25">
      <c r="A2208" s="189" t="s">
        <v>4518</v>
      </c>
      <c r="B2208" s="58" t="s">
        <v>4519</v>
      </c>
      <c r="C2208" s="189" t="s">
        <v>707</v>
      </c>
      <c r="D2208" s="189">
        <v>540.94000000000005</v>
      </c>
    </row>
    <row r="2209" spans="1:4" x14ac:dyDescent="0.25">
      <c r="A2209" s="189" t="s">
        <v>4520</v>
      </c>
      <c r="B2209" s="58" t="s">
        <v>4521</v>
      </c>
      <c r="C2209" s="189" t="s">
        <v>707</v>
      </c>
      <c r="D2209" s="189">
        <v>311.95</v>
      </c>
    </row>
    <row r="2210" spans="1:4" x14ac:dyDescent="0.25">
      <c r="A2210" s="189" t="s">
        <v>4522</v>
      </c>
      <c r="B2210" s="58" t="s">
        <v>4523</v>
      </c>
      <c r="C2210" s="189" t="s">
        <v>765</v>
      </c>
      <c r="D2210" s="189">
        <v>423.27</v>
      </c>
    </row>
    <row r="2211" spans="1:4" x14ac:dyDescent="0.25">
      <c r="A2211" s="189" t="s">
        <v>4524</v>
      </c>
      <c r="B2211" s="58" t="s">
        <v>4525</v>
      </c>
      <c r="C2211" s="189" t="s">
        <v>765</v>
      </c>
      <c r="D2211" s="189">
        <v>61.16</v>
      </c>
    </row>
    <row r="2212" spans="1:4" x14ac:dyDescent="0.25">
      <c r="A2212" s="189" t="s">
        <v>4526</v>
      </c>
      <c r="B2212" s="58" t="s">
        <v>4527</v>
      </c>
      <c r="C2212" s="189" t="s">
        <v>765</v>
      </c>
      <c r="D2212" s="189">
        <v>81.19</v>
      </c>
    </row>
    <row r="2213" spans="1:4" x14ac:dyDescent="0.25">
      <c r="A2213" s="189" t="s">
        <v>4528</v>
      </c>
      <c r="B2213" s="58" t="s">
        <v>4529</v>
      </c>
      <c r="C2213" s="189" t="s">
        <v>765</v>
      </c>
      <c r="D2213" s="189">
        <v>29.4</v>
      </c>
    </row>
    <row r="2214" spans="1:4" x14ac:dyDescent="0.25">
      <c r="A2214" s="189" t="s">
        <v>4530</v>
      </c>
      <c r="B2214" s="58" t="s">
        <v>4531</v>
      </c>
      <c r="C2214" s="189" t="s">
        <v>765</v>
      </c>
      <c r="D2214" s="189">
        <v>54.66</v>
      </c>
    </row>
    <row r="2215" spans="1:4" x14ac:dyDescent="0.25">
      <c r="A2215" s="189" t="s">
        <v>4532</v>
      </c>
      <c r="B2215" s="58" t="s">
        <v>4533</v>
      </c>
      <c r="C2215" s="189" t="s">
        <v>765</v>
      </c>
      <c r="D2215" s="189">
        <v>23.52</v>
      </c>
    </row>
    <row r="2216" spans="1:4" x14ac:dyDescent="0.25">
      <c r="A2216" s="189" t="s">
        <v>4534</v>
      </c>
      <c r="B2216" s="58" t="s">
        <v>4535</v>
      </c>
      <c r="C2216" s="189" t="s">
        <v>657</v>
      </c>
      <c r="D2216" s="189">
        <v>1073.1099999999999</v>
      </c>
    </row>
    <row r="2217" spans="1:4" ht="30" x14ac:dyDescent="0.25">
      <c r="A2217" s="189" t="s">
        <v>4536</v>
      </c>
      <c r="B2217" s="58" t="s">
        <v>4537</v>
      </c>
      <c r="C2217" s="189" t="s">
        <v>707</v>
      </c>
      <c r="D2217" s="189">
        <v>1352.41</v>
      </c>
    </row>
    <row r="2218" spans="1:4" x14ac:dyDescent="0.25">
      <c r="A2218" s="189" t="s">
        <v>4538</v>
      </c>
      <c r="B2218" s="58" t="s">
        <v>4539</v>
      </c>
      <c r="C2218" s="189" t="s">
        <v>707</v>
      </c>
      <c r="D2218" s="189">
        <v>587.11</v>
      </c>
    </row>
    <row r="2219" spans="1:4" x14ac:dyDescent="0.25">
      <c r="A2219" s="189" t="s">
        <v>4540</v>
      </c>
      <c r="B2219" s="58" t="s">
        <v>4541</v>
      </c>
      <c r="C2219" s="189" t="s">
        <v>765</v>
      </c>
      <c r="D2219" s="189">
        <v>600.32000000000005</v>
      </c>
    </row>
    <row r="2220" spans="1:4" x14ac:dyDescent="0.25">
      <c r="A2220" s="189" t="s">
        <v>4542</v>
      </c>
      <c r="B2220" s="58" t="s">
        <v>4543</v>
      </c>
      <c r="C2220" s="189" t="s">
        <v>765</v>
      </c>
      <c r="D2220" s="189">
        <v>102.29</v>
      </c>
    </row>
    <row r="2221" spans="1:4" x14ac:dyDescent="0.25">
      <c r="A2221" s="189" t="s">
        <v>4544</v>
      </c>
      <c r="B2221" s="58" t="s">
        <v>4545</v>
      </c>
      <c r="C2221" s="189" t="s">
        <v>707</v>
      </c>
      <c r="D2221" s="189">
        <v>839.64</v>
      </c>
    </row>
    <row r="2222" spans="1:4" x14ac:dyDescent="0.25">
      <c r="A2222" s="189" t="s">
        <v>4546</v>
      </c>
      <c r="B2222" s="58" t="s">
        <v>4547</v>
      </c>
      <c r="C2222" s="189" t="s">
        <v>707</v>
      </c>
      <c r="D2222" s="189">
        <v>738.89</v>
      </c>
    </row>
    <row r="2223" spans="1:4" x14ac:dyDescent="0.25">
      <c r="A2223" s="189" t="s">
        <v>4548</v>
      </c>
      <c r="B2223" s="58" t="s">
        <v>4549</v>
      </c>
      <c r="C2223" s="189" t="s">
        <v>707</v>
      </c>
      <c r="D2223" s="189">
        <v>492.2</v>
      </c>
    </row>
    <row r="2224" spans="1:4" x14ac:dyDescent="0.25">
      <c r="A2224" s="189" t="s">
        <v>4550</v>
      </c>
      <c r="B2224" s="58" t="s">
        <v>4551</v>
      </c>
      <c r="C2224" s="189" t="s">
        <v>707</v>
      </c>
      <c r="D2224" s="189">
        <v>270.60000000000002</v>
      </c>
    </row>
    <row r="2225" spans="1:4" x14ac:dyDescent="0.25">
      <c r="A2225" s="189" t="s">
        <v>4552</v>
      </c>
      <c r="B2225" s="58" t="s">
        <v>4553</v>
      </c>
      <c r="C2225" s="189" t="s">
        <v>707</v>
      </c>
      <c r="D2225" s="189">
        <v>287.39</v>
      </c>
    </row>
    <row r="2226" spans="1:4" x14ac:dyDescent="0.25">
      <c r="A2226" s="189" t="s">
        <v>4554</v>
      </c>
      <c r="B2226" s="58" t="s">
        <v>4555</v>
      </c>
      <c r="C2226" s="189" t="s">
        <v>707</v>
      </c>
      <c r="D2226" s="189">
        <v>249.11</v>
      </c>
    </row>
    <row r="2227" spans="1:4" x14ac:dyDescent="0.25">
      <c r="A2227" s="189" t="s">
        <v>4556</v>
      </c>
      <c r="B2227" s="58" t="s">
        <v>4557</v>
      </c>
      <c r="C2227" s="189" t="s">
        <v>707</v>
      </c>
      <c r="D2227" s="189">
        <v>51</v>
      </c>
    </row>
    <row r="2228" spans="1:4" x14ac:dyDescent="0.25">
      <c r="A2228" s="189" t="s">
        <v>4558</v>
      </c>
      <c r="B2228" s="58" t="s">
        <v>4559</v>
      </c>
      <c r="C2228" s="189" t="s">
        <v>707</v>
      </c>
      <c r="D2228" s="189">
        <v>272.62</v>
      </c>
    </row>
    <row r="2229" spans="1:4" x14ac:dyDescent="0.25">
      <c r="A2229" s="189" t="s">
        <v>4560</v>
      </c>
      <c r="B2229" s="58" t="s">
        <v>4561</v>
      </c>
      <c r="C2229" s="189" t="s">
        <v>657</v>
      </c>
      <c r="D2229" s="189">
        <v>94.08</v>
      </c>
    </row>
    <row r="2230" spans="1:4" x14ac:dyDescent="0.25">
      <c r="A2230" s="189" t="s">
        <v>4562</v>
      </c>
      <c r="B2230" s="58" t="s">
        <v>4563</v>
      </c>
      <c r="C2230" s="189" t="s">
        <v>657</v>
      </c>
      <c r="D2230" s="189">
        <v>109.9</v>
      </c>
    </row>
    <row r="2231" spans="1:4" x14ac:dyDescent="0.25">
      <c r="A2231" s="189" t="s">
        <v>4564</v>
      </c>
      <c r="B2231" s="58" t="s">
        <v>4565</v>
      </c>
      <c r="C2231" s="189" t="s">
        <v>657</v>
      </c>
      <c r="D2231" s="189">
        <v>272.26</v>
      </c>
    </row>
    <row r="2232" spans="1:4" x14ac:dyDescent="0.25">
      <c r="A2232" s="189" t="s">
        <v>4566</v>
      </c>
      <c r="B2232" s="58" t="s">
        <v>4567</v>
      </c>
      <c r="C2232" s="189" t="s">
        <v>657</v>
      </c>
      <c r="D2232" s="189">
        <v>95.54</v>
      </c>
    </row>
    <row r="2233" spans="1:4" x14ac:dyDescent="0.25">
      <c r="A2233" s="189" t="s">
        <v>4568</v>
      </c>
      <c r="B2233" s="58" t="s">
        <v>4569</v>
      </c>
      <c r="C2233" s="189" t="s">
        <v>657</v>
      </c>
      <c r="D2233" s="189">
        <v>42.22</v>
      </c>
    </row>
    <row r="2234" spans="1:4" x14ac:dyDescent="0.25">
      <c r="A2234" s="189" t="s">
        <v>4570</v>
      </c>
      <c r="B2234" s="58" t="s">
        <v>4571</v>
      </c>
      <c r="C2234" s="189" t="s">
        <v>657</v>
      </c>
      <c r="D2234" s="189">
        <v>100.11</v>
      </c>
    </row>
    <row r="2235" spans="1:4" x14ac:dyDescent="0.25">
      <c r="A2235" s="189" t="s">
        <v>4572</v>
      </c>
      <c r="B2235" s="58" t="s">
        <v>4573</v>
      </c>
      <c r="C2235" s="189" t="s">
        <v>657</v>
      </c>
      <c r="D2235" s="189">
        <v>77.62</v>
      </c>
    </row>
    <row r="2236" spans="1:4" x14ac:dyDescent="0.25">
      <c r="A2236" s="189" t="s">
        <v>4574</v>
      </c>
      <c r="B2236" s="58" t="s">
        <v>4575</v>
      </c>
      <c r="C2236" s="189" t="s">
        <v>657</v>
      </c>
      <c r="D2236" s="189">
        <v>70.56</v>
      </c>
    </row>
    <row r="2237" spans="1:4" x14ac:dyDescent="0.25">
      <c r="A2237" s="189" t="s">
        <v>4576</v>
      </c>
      <c r="B2237" s="58" t="s">
        <v>4577</v>
      </c>
      <c r="C2237" s="189" t="s">
        <v>657</v>
      </c>
      <c r="D2237" s="189">
        <v>78.36</v>
      </c>
    </row>
    <row r="2238" spans="1:4" x14ac:dyDescent="0.25">
      <c r="A2238" s="189" t="s">
        <v>4578</v>
      </c>
      <c r="B2238" s="58" t="s">
        <v>4579</v>
      </c>
      <c r="C2238" s="189" t="s">
        <v>657</v>
      </c>
      <c r="D2238" s="189">
        <v>146.16</v>
      </c>
    </row>
    <row r="2239" spans="1:4" x14ac:dyDescent="0.25">
      <c r="A2239" s="189" t="s">
        <v>4580</v>
      </c>
      <c r="B2239" s="58" t="s">
        <v>4581</v>
      </c>
      <c r="C2239" s="189" t="s">
        <v>707</v>
      </c>
      <c r="D2239" s="189">
        <v>661.55</v>
      </c>
    </row>
    <row r="2240" spans="1:4" x14ac:dyDescent="0.25">
      <c r="A2240" s="189" t="s">
        <v>4582</v>
      </c>
      <c r="B2240" s="58" t="s">
        <v>4583</v>
      </c>
      <c r="C2240" s="189" t="s">
        <v>657</v>
      </c>
      <c r="D2240" s="189">
        <v>190.07</v>
      </c>
    </row>
    <row r="2241" spans="1:4" x14ac:dyDescent="0.25">
      <c r="A2241" s="189" t="s">
        <v>4584</v>
      </c>
      <c r="B2241" s="58" t="s">
        <v>4585</v>
      </c>
      <c r="C2241" s="189" t="s">
        <v>765</v>
      </c>
      <c r="D2241" s="189">
        <v>50.59</v>
      </c>
    </row>
    <row r="2242" spans="1:4" ht="30" x14ac:dyDescent="0.25">
      <c r="A2242" s="189" t="s">
        <v>4586</v>
      </c>
      <c r="B2242" s="58" t="s">
        <v>4587</v>
      </c>
      <c r="C2242" s="189" t="s">
        <v>707</v>
      </c>
      <c r="D2242" s="189">
        <v>1022.55</v>
      </c>
    </row>
    <row r="2243" spans="1:4" x14ac:dyDescent="0.25">
      <c r="A2243" s="189" t="s">
        <v>4588</v>
      </c>
      <c r="B2243" s="58" t="s">
        <v>4589</v>
      </c>
      <c r="C2243" s="189" t="s">
        <v>707</v>
      </c>
      <c r="D2243" s="189">
        <v>177.98</v>
      </c>
    </row>
    <row r="2244" spans="1:4" x14ac:dyDescent="0.25">
      <c r="A2244" s="189" t="s">
        <v>4590</v>
      </c>
      <c r="B2244" s="58" t="s">
        <v>4591</v>
      </c>
      <c r="C2244" s="189" t="s">
        <v>707</v>
      </c>
      <c r="D2244" s="189">
        <v>289.83</v>
      </c>
    </row>
    <row r="2245" spans="1:4" x14ac:dyDescent="0.25">
      <c r="A2245" s="189" t="s">
        <v>4592</v>
      </c>
      <c r="B2245" s="58" t="s">
        <v>4593</v>
      </c>
      <c r="C2245" s="189" t="s">
        <v>657</v>
      </c>
      <c r="D2245" s="189">
        <v>52.92</v>
      </c>
    </row>
    <row r="2246" spans="1:4" x14ac:dyDescent="0.25">
      <c r="A2246" s="189" t="s">
        <v>4594</v>
      </c>
      <c r="B2246" s="58" t="s">
        <v>4595</v>
      </c>
      <c r="C2246" s="189" t="s">
        <v>886</v>
      </c>
      <c r="D2246" s="189">
        <v>59.53</v>
      </c>
    </row>
    <row r="2247" spans="1:4" x14ac:dyDescent="0.25">
      <c r="A2247" s="189" t="s">
        <v>4596</v>
      </c>
      <c r="B2247" s="58" t="s">
        <v>4597</v>
      </c>
      <c r="C2247" s="189" t="s">
        <v>657</v>
      </c>
      <c r="D2247" s="189">
        <v>35.44</v>
      </c>
    </row>
    <row r="2248" spans="1:4" x14ac:dyDescent="0.25">
      <c r="A2248" s="189" t="s">
        <v>4598</v>
      </c>
      <c r="B2248" s="58" t="s">
        <v>4599</v>
      </c>
      <c r="C2248" s="189" t="s">
        <v>657</v>
      </c>
      <c r="D2248" s="189">
        <v>35.28</v>
      </c>
    </row>
    <row r="2249" spans="1:4" x14ac:dyDescent="0.25">
      <c r="A2249" s="189" t="s">
        <v>4600</v>
      </c>
      <c r="B2249" s="58" t="s">
        <v>4601</v>
      </c>
      <c r="C2249" s="189" t="s">
        <v>765</v>
      </c>
      <c r="D2249" s="189">
        <v>61.84</v>
      </c>
    </row>
    <row r="2250" spans="1:4" x14ac:dyDescent="0.25">
      <c r="A2250" s="189" t="s">
        <v>4602</v>
      </c>
      <c r="B2250" s="58" t="s">
        <v>4603</v>
      </c>
      <c r="C2250" s="189" t="s">
        <v>657</v>
      </c>
      <c r="D2250" s="189">
        <v>29.98</v>
      </c>
    </row>
    <row r="2251" spans="1:4" x14ac:dyDescent="0.25">
      <c r="A2251" s="189" t="s">
        <v>4604</v>
      </c>
      <c r="B2251" s="58" t="s">
        <v>4605</v>
      </c>
      <c r="C2251" s="189" t="s">
        <v>657</v>
      </c>
      <c r="D2251" s="189">
        <v>94.08</v>
      </c>
    </row>
    <row r="2252" spans="1:4" x14ac:dyDescent="0.25">
      <c r="A2252" s="189" t="s">
        <v>4606</v>
      </c>
      <c r="B2252" s="58" t="s">
        <v>4607</v>
      </c>
      <c r="C2252" s="189" t="s">
        <v>657</v>
      </c>
      <c r="D2252" s="189">
        <v>374.95</v>
      </c>
    </row>
    <row r="2253" spans="1:4" x14ac:dyDescent="0.25">
      <c r="A2253" s="189" t="s">
        <v>4608</v>
      </c>
      <c r="B2253" s="58" t="s">
        <v>4609</v>
      </c>
      <c r="C2253" s="189" t="s">
        <v>657</v>
      </c>
      <c r="D2253" s="189">
        <v>30.15</v>
      </c>
    </row>
    <row r="2254" spans="1:4" x14ac:dyDescent="0.25">
      <c r="A2254" s="189" t="s">
        <v>4610</v>
      </c>
      <c r="B2254" s="58" t="s">
        <v>4611</v>
      </c>
      <c r="C2254" s="189" t="s">
        <v>657</v>
      </c>
      <c r="D2254" s="189">
        <v>705.61</v>
      </c>
    </row>
    <row r="2255" spans="1:4" x14ac:dyDescent="0.25">
      <c r="A2255" s="189" t="s">
        <v>4612</v>
      </c>
      <c r="B2255" s="58" t="s">
        <v>4613</v>
      </c>
      <c r="C2255" s="189" t="s">
        <v>657</v>
      </c>
      <c r="D2255" s="189">
        <v>139.88999999999999</v>
      </c>
    </row>
    <row r="2256" spans="1:4" ht="30" x14ac:dyDescent="0.25">
      <c r="A2256" s="189" t="s">
        <v>4614</v>
      </c>
      <c r="B2256" s="58" t="s">
        <v>4615</v>
      </c>
      <c r="C2256" s="189" t="s">
        <v>657</v>
      </c>
      <c r="D2256" s="189">
        <v>588.01</v>
      </c>
    </row>
    <row r="2257" spans="1:4" x14ac:dyDescent="0.25">
      <c r="A2257" s="189" t="s">
        <v>4616</v>
      </c>
      <c r="B2257" s="58" t="s">
        <v>4617</v>
      </c>
      <c r="C2257" s="189" t="s">
        <v>657</v>
      </c>
      <c r="D2257" s="189">
        <v>135.86000000000001</v>
      </c>
    </row>
    <row r="2258" spans="1:4" x14ac:dyDescent="0.25">
      <c r="A2258" s="189" t="s">
        <v>4618</v>
      </c>
      <c r="B2258" s="58" t="s">
        <v>4619</v>
      </c>
      <c r="C2258" s="189" t="s">
        <v>657</v>
      </c>
      <c r="D2258" s="189">
        <v>120.15</v>
      </c>
    </row>
    <row r="2259" spans="1:4" x14ac:dyDescent="0.25">
      <c r="A2259" s="189" t="s">
        <v>4620</v>
      </c>
      <c r="B2259" s="58" t="s">
        <v>4621</v>
      </c>
      <c r="C2259" s="189" t="s">
        <v>657</v>
      </c>
      <c r="D2259" s="189">
        <v>135.86000000000001</v>
      </c>
    </row>
    <row r="2260" spans="1:4" x14ac:dyDescent="0.25">
      <c r="A2260" s="189" t="s">
        <v>4622</v>
      </c>
      <c r="B2260" s="58" t="s">
        <v>4623</v>
      </c>
      <c r="C2260" s="189" t="s">
        <v>657</v>
      </c>
      <c r="D2260" s="189">
        <v>152.09</v>
      </c>
    </row>
    <row r="2261" spans="1:4" x14ac:dyDescent="0.25">
      <c r="A2261" s="189" t="s">
        <v>4624</v>
      </c>
      <c r="B2261" s="58" t="s">
        <v>4625</v>
      </c>
      <c r="C2261" s="189" t="s">
        <v>657</v>
      </c>
      <c r="D2261" s="189">
        <v>97.97</v>
      </c>
    </row>
    <row r="2262" spans="1:4" x14ac:dyDescent="0.25">
      <c r="A2262" s="189" t="s">
        <v>4626</v>
      </c>
      <c r="B2262" s="58" t="s">
        <v>4627</v>
      </c>
      <c r="C2262" s="189" t="s">
        <v>657</v>
      </c>
      <c r="D2262" s="189">
        <v>195.92</v>
      </c>
    </row>
    <row r="2263" spans="1:4" x14ac:dyDescent="0.25">
      <c r="A2263" s="189" t="s">
        <v>4628</v>
      </c>
      <c r="B2263" s="58" t="s">
        <v>4629</v>
      </c>
      <c r="C2263" s="189" t="s">
        <v>657</v>
      </c>
      <c r="D2263" s="189">
        <v>79.03</v>
      </c>
    </row>
    <row r="2264" spans="1:4" x14ac:dyDescent="0.25">
      <c r="A2264" s="189" t="s">
        <v>4630</v>
      </c>
      <c r="B2264" s="58" t="s">
        <v>4631</v>
      </c>
      <c r="C2264" s="189" t="s">
        <v>657</v>
      </c>
      <c r="D2264" s="189">
        <v>103.37</v>
      </c>
    </row>
    <row r="2265" spans="1:4" x14ac:dyDescent="0.25">
      <c r="A2265" s="189" t="s">
        <v>4632</v>
      </c>
      <c r="B2265" s="58" t="s">
        <v>4633</v>
      </c>
      <c r="C2265" s="189" t="s">
        <v>657</v>
      </c>
      <c r="D2265" s="189">
        <v>43.04</v>
      </c>
    </row>
    <row r="2266" spans="1:4" x14ac:dyDescent="0.25">
      <c r="A2266" s="189" t="s">
        <v>4634</v>
      </c>
      <c r="B2266" s="58" t="s">
        <v>4635</v>
      </c>
      <c r="C2266" s="189" t="s">
        <v>657</v>
      </c>
      <c r="D2266" s="189">
        <v>21.51</v>
      </c>
    </row>
    <row r="2267" spans="1:4" x14ac:dyDescent="0.25">
      <c r="A2267" s="189" t="s">
        <v>4636</v>
      </c>
      <c r="B2267" s="58" t="s">
        <v>4637</v>
      </c>
      <c r="C2267" s="189" t="s">
        <v>657</v>
      </c>
      <c r="D2267" s="189">
        <v>125.69</v>
      </c>
    </row>
    <row r="2268" spans="1:4" x14ac:dyDescent="0.25">
      <c r="A2268" s="189" t="s">
        <v>4638</v>
      </c>
      <c r="B2268" s="58" t="s">
        <v>4639</v>
      </c>
      <c r="C2268" s="189" t="s">
        <v>765</v>
      </c>
      <c r="D2268" s="189">
        <v>446.88</v>
      </c>
    </row>
    <row r="2269" spans="1:4" x14ac:dyDescent="0.25">
      <c r="A2269" s="189" t="s">
        <v>4640</v>
      </c>
      <c r="B2269" s="58" t="s">
        <v>4641</v>
      </c>
      <c r="C2269" s="189" t="s">
        <v>765</v>
      </c>
      <c r="D2269" s="189">
        <v>258.72000000000003</v>
      </c>
    </row>
    <row r="2270" spans="1:4" x14ac:dyDescent="0.25">
      <c r="A2270" s="189" t="s">
        <v>4642</v>
      </c>
      <c r="B2270" s="58" t="s">
        <v>4643</v>
      </c>
      <c r="C2270" s="189" t="s">
        <v>765</v>
      </c>
      <c r="D2270" s="189">
        <v>129.36000000000001</v>
      </c>
    </row>
    <row r="2271" spans="1:4" x14ac:dyDescent="0.25">
      <c r="A2271" s="189" t="s">
        <v>4644</v>
      </c>
      <c r="B2271" s="58" t="s">
        <v>4645</v>
      </c>
      <c r="C2271" s="189" t="s">
        <v>765</v>
      </c>
      <c r="D2271" s="189">
        <v>211.68</v>
      </c>
    </row>
    <row r="2272" spans="1:4" x14ac:dyDescent="0.25">
      <c r="A2272" s="189" t="s">
        <v>4646</v>
      </c>
      <c r="B2272" s="58" t="s">
        <v>4647</v>
      </c>
      <c r="C2272" s="189" t="s">
        <v>765</v>
      </c>
      <c r="D2272" s="189">
        <v>105.84</v>
      </c>
    </row>
    <row r="2273" spans="1:4" x14ac:dyDescent="0.25">
      <c r="A2273" s="189" t="s">
        <v>4648</v>
      </c>
      <c r="B2273" s="58" t="s">
        <v>4649</v>
      </c>
      <c r="C2273" s="189" t="s">
        <v>765</v>
      </c>
      <c r="D2273" s="189">
        <v>2328.5</v>
      </c>
    </row>
    <row r="2274" spans="1:4" x14ac:dyDescent="0.25">
      <c r="A2274" s="189" t="s">
        <v>4650</v>
      </c>
      <c r="B2274" s="58" t="s">
        <v>4651</v>
      </c>
      <c r="C2274" s="189" t="s">
        <v>707</v>
      </c>
      <c r="D2274" s="189">
        <v>88.89</v>
      </c>
    </row>
    <row r="2275" spans="1:4" x14ac:dyDescent="0.25">
      <c r="A2275" s="189" t="s">
        <v>4652</v>
      </c>
      <c r="B2275" s="58" t="s">
        <v>4653</v>
      </c>
      <c r="C2275" s="189" t="s">
        <v>707</v>
      </c>
      <c r="D2275" s="189">
        <v>76.62</v>
      </c>
    </row>
    <row r="2276" spans="1:4" x14ac:dyDescent="0.25">
      <c r="A2276" s="189" t="s">
        <v>4654</v>
      </c>
      <c r="B2276" s="58" t="s">
        <v>4655</v>
      </c>
      <c r="C2276" s="189" t="s">
        <v>707</v>
      </c>
      <c r="D2276" s="189">
        <v>174.73</v>
      </c>
    </row>
    <row r="2277" spans="1:4" x14ac:dyDescent="0.25">
      <c r="A2277" s="189" t="s">
        <v>4656</v>
      </c>
      <c r="B2277" s="58" t="s">
        <v>4657</v>
      </c>
      <c r="C2277" s="189" t="s">
        <v>707</v>
      </c>
      <c r="D2277" s="189">
        <v>44.23</v>
      </c>
    </row>
    <row r="2278" spans="1:4" x14ac:dyDescent="0.25">
      <c r="A2278" s="189" t="s">
        <v>4658</v>
      </c>
      <c r="B2278" s="58" t="s">
        <v>4659</v>
      </c>
      <c r="C2278" s="189" t="s">
        <v>707</v>
      </c>
      <c r="D2278" s="189">
        <v>2589.2199999999998</v>
      </c>
    </row>
    <row r="2279" spans="1:4" x14ac:dyDescent="0.25">
      <c r="A2279" s="189" t="s">
        <v>4660</v>
      </c>
      <c r="B2279" s="58" t="s">
        <v>4661</v>
      </c>
      <c r="C2279" s="189" t="s">
        <v>707</v>
      </c>
      <c r="D2279" s="189">
        <v>2949.68</v>
      </c>
    </row>
    <row r="2280" spans="1:4" x14ac:dyDescent="0.25">
      <c r="A2280" s="189" t="s">
        <v>4662</v>
      </c>
      <c r="B2280" s="58" t="s">
        <v>4663</v>
      </c>
      <c r="C2280" s="189" t="s">
        <v>707</v>
      </c>
      <c r="D2280" s="189">
        <v>2812.55</v>
      </c>
    </row>
    <row r="2281" spans="1:4" x14ac:dyDescent="0.25">
      <c r="A2281" s="189" t="s">
        <v>4664</v>
      </c>
      <c r="B2281" s="58" t="s">
        <v>4665</v>
      </c>
      <c r="C2281" s="189" t="s">
        <v>707</v>
      </c>
      <c r="D2281" s="189">
        <v>1505.74</v>
      </c>
    </row>
    <row r="2282" spans="1:4" x14ac:dyDescent="0.25">
      <c r="A2282" s="189" t="s">
        <v>4666</v>
      </c>
      <c r="B2282" s="58" t="s">
        <v>4667</v>
      </c>
      <c r="C2282" s="189" t="s">
        <v>707</v>
      </c>
      <c r="D2282" s="189">
        <v>1522.93</v>
      </c>
    </row>
    <row r="2283" spans="1:4" x14ac:dyDescent="0.25">
      <c r="A2283" s="189" t="s">
        <v>4668</v>
      </c>
      <c r="B2283" s="58" t="s">
        <v>4669</v>
      </c>
      <c r="C2283" s="189" t="s">
        <v>707</v>
      </c>
      <c r="D2283" s="189">
        <v>1699.69</v>
      </c>
    </row>
    <row r="2284" spans="1:4" x14ac:dyDescent="0.25">
      <c r="A2284" s="189" t="s">
        <v>4670</v>
      </c>
      <c r="B2284" s="58" t="s">
        <v>4671</v>
      </c>
      <c r="C2284" s="189" t="s">
        <v>707</v>
      </c>
      <c r="D2284" s="189">
        <v>1800.47</v>
      </c>
    </row>
    <row r="2285" spans="1:4" x14ac:dyDescent="0.25">
      <c r="A2285" s="189" t="s">
        <v>4672</v>
      </c>
      <c r="B2285" s="58" t="s">
        <v>4673</v>
      </c>
      <c r="C2285" s="189" t="s">
        <v>707</v>
      </c>
      <c r="D2285" s="189">
        <v>1882.68</v>
      </c>
    </row>
    <row r="2286" spans="1:4" x14ac:dyDescent="0.25">
      <c r="A2286" s="189" t="s">
        <v>4674</v>
      </c>
      <c r="B2286" s="58" t="s">
        <v>4675</v>
      </c>
      <c r="C2286" s="189" t="s">
        <v>707</v>
      </c>
      <c r="D2286" s="189">
        <v>2384.27</v>
      </c>
    </row>
    <row r="2287" spans="1:4" x14ac:dyDescent="0.25">
      <c r="A2287" s="189" t="s">
        <v>4676</v>
      </c>
      <c r="B2287" s="58" t="s">
        <v>4677</v>
      </c>
      <c r="C2287" s="189" t="s">
        <v>707</v>
      </c>
      <c r="D2287" s="189">
        <v>1924.15</v>
      </c>
    </row>
    <row r="2288" spans="1:4" x14ac:dyDescent="0.25">
      <c r="A2288" s="189" t="s">
        <v>4678</v>
      </c>
      <c r="B2288" s="58" t="s">
        <v>4679</v>
      </c>
      <c r="C2288" s="189" t="s">
        <v>707</v>
      </c>
      <c r="D2288" s="189">
        <v>2788.32</v>
      </c>
    </row>
    <row r="2289" spans="1:4" x14ac:dyDescent="0.25">
      <c r="A2289" s="189" t="s">
        <v>4680</v>
      </c>
      <c r="B2289" s="58" t="s">
        <v>4681</v>
      </c>
      <c r="C2289" s="189" t="s">
        <v>707</v>
      </c>
      <c r="D2289" s="189">
        <v>2247.36</v>
      </c>
    </row>
    <row r="2290" spans="1:4" x14ac:dyDescent="0.25">
      <c r="A2290" s="189" t="s">
        <v>4682</v>
      </c>
      <c r="B2290" s="58" t="s">
        <v>4683</v>
      </c>
      <c r="C2290" s="189" t="s">
        <v>707</v>
      </c>
      <c r="D2290" s="189">
        <v>1610.16</v>
      </c>
    </row>
    <row r="2291" spans="1:4" x14ac:dyDescent="0.25">
      <c r="A2291" s="189" t="s">
        <v>4684</v>
      </c>
      <c r="B2291" s="58" t="s">
        <v>4685</v>
      </c>
      <c r="C2291" s="189" t="s">
        <v>707</v>
      </c>
      <c r="D2291" s="189">
        <v>1887.69</v>
      </c>
    </row>
    <row r="2292" spans="1:4" x14ac:dyDescent="0.25">
      <c r="A2292" s="189" t="s">
        <v>4686</v>
      </c>
      <c r="B2292" s="58" t="s">
        <v>4687</v>
      </c>
      <c r="C2292" s="189" t="s">
        <v>707</v>
      </c>
      <c r="D2292" s="189">
        <v>1991.33</v>
      </c>
    </row>
    <row r="2293" spans="1:4" x14ac:dyDescent="0.25">
      <c r="A2293" s="189" t="s">
        <v>4688</v>
      </c>
      <c r="B2293" s="58" t="s">
        <v>4689</v>
      </c>
      <c r="C2293" s="189" t="s">
        <v>707</v>
      </c>
      <c r="D2293" s="189">
        <v>3697.38</v>
      </c>
    </row>
    <row r="2294" spans="1:4" x14ac:dyDescent="0.25">
      <c r="A2294" s="189" t="s">
        <v>4690</v>
      </c>
      <c r="B2294" s="58" t="s">
        <v>4691</v>
      </c>
      <c r="C2294" s="189" t="s">
        <v>707</v>
      </c>
      <c r="D2294" s="189">
        <v>2225.4499999999998</v>
      </c>
    </row>
    <row r="2295" spans="1:4" x14ac:dyDescent="0.25">
      <c r="A2295" s="189" t="s">
        <v>4692</v>
      </c>
      <c r="B2295" s="58" t="s">
        <v>4693</v>
      </c>
      <c r="C2295" s="189" t="s">
        <v>707</v>
      </c>
      <c r="D2295" s="189">
        <v>2536.5500000000002</v>
      </c>
    </row>
    <row r="2296" spans="1:4" x14ac:dyDescent="0.25">
      <c r="A2296" s="189" t="s">
        <v>4694</v>
      </c>
      <c r="B2296" s="58" t="s">
        <v>4695</v>
      </c>
      <c r="C2296" s="189" t="s">
        <v>707</v>
      </c>
      <c r="D2296" s="189">
        <v>2760.69</v>
      </c>
    </row>
    <row r="2297" spans="1:4" x14ac:dyDescent="0.25">
      <c r="A2297" s="189" t="s">
        <v>4696</v>
      </c>
      <c r="B2297" s="58" t="s">
        <v>4697</v>
      </c>
      <c r="C2297" s="189" t="s">
        <v>707</v>
      </c>
      <c r="D2297" s="189">
        <v>2867.56</v>
      </c>
    </row>
    <row r="2298" spans="1:4" x14ac:dyDescent="0.25">
      <c r="A2298" s="189" t="s">
        <v>4698</v>
      </c>
      <c r="B2298" s="58" t="s">
        <v>4699</v>
      </c>
      <c r="C2298" s="189" t="s">
        <v>707</v>
      </c>
      <c r="D2298" s="189">
        <v>2303.23</v>
      </c>
    </row>
    <row r="2299" spans="1:4" x14ac:dyDescent="0.25">
      <c r="A2299" s="189" t="s">
        <v>4700</v>
      </c>
      <c r="B2299" s="58" t="s">
        <v>4701</v>
      </c>
      <c r="C2299" s="189" t="s">
        <v>707</v>
      </c>
      <c r="D2299" s="189">
        <v>2537.35</v>
      </c>
    </row>
    <row r="2300" spans="1:4" x14ac:dyDescent="0.25">
      <c r="A2300" s="189" t="s">
        <v>4702</v>
      </c>
      <c r="B2300" s="58" t="s">
        <v>4703</v>
      </c>
      <c r="C2300" s="189" t="s">
        <v>707</v>
      </c>
      <c r="D2300" s="189">
        <v>2760.69</v>
      </c>
    </row>
    <row r="2301" spans="1:4" x14ac:dyDescent="0.25">
      <c r="A2301" s="189" t="s">
        <v>4704</v>
      </c>
      <c r="B2301" s="58" t="s">
        <v>4705</v>
      </c>
      <c r="C2301" s="189" t="s">
        <v>707</v>
      </c>
      <c r="D2301" s="189">
        <v>2488.73</v>
      </c>
    </row>
    <row r="2302" spans="1:4" x14ac:dyDescent="0.25">
      <c r="A2302" s="189" t="s">
        <v>4706</v>
      </c>
      <c r="B2302" s="58" t="s">
        <v>4707</v>
      </c>
      <c r="C2302" s="189" t="s">
        <v>707</v>
      </c>
      <c r="D2302" s="189">
        <v>2857.46</v>
      </c>
    </row>
    <row r="2303" spans="1:4" x14ac:dyDescent="0.25">
      <c r="A2303" s="189" t="s">
        <v>4708</v>
      </c>
      <c r="B2303" s="58" t="s">
        <v>4709</v>
      </c>
      <c r="C2303" s="189" t="s">
        <v>707</v>
      </c>
      <c r="D2303" s="189">
        <v>2358.14</v>
      </c>
    </row>
    <row r="2304" spans="1:4" x14ac:dyDescent="0.25">
      <c r="A2304" s="189" t="s">
        <v>4710</v>
      </c>
      <c r="B2304" s="58" t="s">
        <v>4711</v>
      </c>
      <c r="C2304" s="189" t="s">
        <v>707</v>
      </c>
      <c r="D2304" s="189">
        <v>2710.64</v>
      </c>
    </row>
    <row r="2305" spans="1:4" x14ac:dyDescent="0.25">
      <c r="A2305" s="189" t="s">
        <v>4712</v>
      </c>
      <c r="B2305" s="58" t="s">
        <v>4713</v>
      </c>
      <c r="C2305" s="189" t="s">
        <v>707</v>
      </c>
      <c r="D2305" s="189">
        <v>2226.27</v>
      </c>
    </row>
    <row r="2306" spans="1:4" x14ac:dyDescent="0.25">
      <c r="A2306" s="189" t="s">
        <v>4714</v>
      </c>
      <c r="B2306" s="58" t="s">
        <v>4715</v>
      </c>
      <c r="C2306" s="189" t="s">
        <v>707</v>
      </c>
      <c r="D2306" s="189">
        <v>2595.02</v>
      </c>
    </row>
    <row r="2307" spans="1:4" x14ac:dyDescent="0.25">
      <c r="A2307" s="189" t="s">
        <v>4716</v>
      </c>
      <c r="B2307" s="58" t="s">
        <v>4717</v>
      </c>
      <c r="C2307" s="189" t="s">
        <v>707</v>
      </c>
      <c r="D2307" s="189">
        <v>2865.67</v>
      </c>
    </row>
    <row r="2308" spans="1:4" x14ac:dyDescent="0.25">
      <c r="A2308" s="189" t="s">
        <v>4718</v>
      </c>
      <c r="B2308" s="58" t="s">
        <v>4719</v>
      </c>
      <c r="C2308" s="189" t="s">
        <v>657</v>
      </c>
      <c r="D2308" s="189">
        <v>3072.63</v>
      </c>
    </row>
    <row r="2309" spans="1:4" x14ac:dyDescent="0.25">
      <c r="A2309" s="189" t="s">
        <v>4720</v>
      </c>
      <c r="B2309" s="58" t="s">
        <v>4721</v>
      </c>
      <c r="C2309" s="189" t="s">
        <v>657</v>
      </c>
      <c r="D2309" s="189">
        <v>3464.33</v>
      </c>
    </row>
    <row r="2310" spans="1:4" x14ac:dyDescent="0.25">
      <c r="A2310" s="189" t="s">
        <v>4722</v>
      </c>
      <c r="B2310" s="58" t="s">
        <v>4723</v>
      </c>
      <c r="C2310" s="189" t="s">
        <v>657</v>
      </c>
      <c r="D2310" s="189">
        <v>3798.69</v>
      </c>
    </row>
    <row r="2311" spans="1:4" x14ac:dyDescent="0.25">
      <c r="A2311" s="189" t="s">
        <v>4724</v>
      </c>
      <c r="B2311" s="58" t="s">
        <v>4725</v>
      </c>
      <c r="C2311" s="189" t="s">
        <v>657</v>
      </c>
      <c r="D2311" s="189">
        <v>7414.53</v>
      </c>
    </row>
    <row r="2312" spans="1:4" x14ac:dyDescent="0.25">
      <c r="A2312" s="189" t="s">
        <v>4726</v>
      </c>
      <c r="B2312" s="58" t="s">
        <v>4727</v>
      </c>
      <c r="C2312" s="189" t="s">
        <v>657</v>
      </c>
      <c r="D2312" s="189">
        <v>2159.42</v>
      </c>
    </row>
    <row r="2313" spans="1:4" x14ac:dyDescent="0.25">
      <c r="A2313" s="189" t="s">
        <v>4728</v>
      </c>
      <c r="B2313" s="58" t="s">
        <v>4729</v>
      </c>
      <c r="C2313" s="189" t="s">
        <v>657</v>
      </c>
      <c r="D2313" s="189">
        <v>2291.59</v>
      </c>
    </row>
    <row r="2314" spans="1:4" x14ac:dyDescent="0.25">
      <c r="A2314" s="189" t="s">
        <v>4730</v>
      </c>
      <c r="B2314" s="58" t="s">
        <v>4731</v>
      </c>
      <c r="C2314" s="189" t="s">
        <v>657</v>
      </c>
      <c r="D2314" s="189">
        <v>2367.5</v>
      </c>
    </row>
    <row r="2315" spans="1:4" x14ac:dyDescent="0.25">
      <c r="A2315" s="189" t="s">
        <v>4732</v>
      </c>
      <c r="B2315" s="58" t="s">
        <v>4727</v>
      </c>
      <c r="C2315" s="189" t="s">
        <v>657</v>
      </c>
      <c r="D2315" s="189">
        <v>2077.41</v>
      </c>
    </row>
    <row r="2316" spans="1:4" x14ac:dyDescent="0.25">
      <c r="A2316" s="189" t="s">
        <v>4733</v>
      </c>
      <c r="B2316" s="58" t="s">
        <v>4734</v>
      </c>
      <c r="C2316" s="189" t="s">
        <v>657</v>
      </c>
      <c r="D2316" s="189">
        <v>2259.08</v>
      </c>
    </row>
    <row r="2317" spans="1:4" x14ac:dyDescent="0.25">
      <c r="A2317" s="189" t="s">
        <v>4735</v>
      </c>
      <c r="B2317" s="58" t="s">
        <v>4736</v>
      </c>
      <c r="C2317" s="189" t="s">
        <v>657</v>
      </c>
      <c r="D2317" s="189">
        <v>2287.06</v>
      </c>
    </row>
    <row r="2318" spans="1:4" x14ac:dyDescent="0.25">
      <c r="A2318" s="189" t="s">
        <v>4737</v>
      </c>
      <c r="B2318" s="58" t="s">
        <v>4738</v>
      </c>
      <c r="C2318" s="189" t="s">
        <v>657</v>
      </c>
      <c r="D2318" s="189">
        <v>2395.75</v>
      </c>
    </row>
    <row r="2319" spans="1:4" x14ac:dyDescent="0.25">
      <c r="A2319" s="189" t="s">
        <v>4739</v>
      </c>
      <c r="B2319" s="58" t="s">
        <v>4740</v>
      </c>
      <c r="C2319" s="189" t="s">
        <v>657</v>
      </c>
      <c r="D2319" s="189">
        <v>2786.37</v>
      </c>
    </row>
    <row r="2320" spans="1:4" x14ac:dyDescent="0.25">
      <c r="A2320" s="189" t="s">
        <v>4741</v>
      </c>
      <c r="B2320" s="58" t="s">
        <v>4742</v>
      </c>
      <c r="C2320" s="189" t="s">
        <v>657</v>
      </c>
      <c r="D2320" s="189">
        <v>2201.21</v>
      </c>
    </row>
    <row r="2321" spans="1:4" x14ac:dyDescent="0.25">
      <c r="A2321" s="189" t="s">
        <v>4743</v>
      </c>
      <c r="B2321" s="58" t="s">
        <v>4744</v>
      </c>
      <c r="C2321" s="189" t="s">
        <v>657</v>
      </c>
      <c r="D2321" s="189">
        <v>2249.4299999999998</v>
      </c>
    </row>
    <row r="2322" spans="1:4" x14ac:dyDescent="0.25">
      <c r="A2322" s="189" t="s">
        <v>4745</v>
      </c>
      <c r="B2322" s="58" t="s">
        <v>4746</v>
      </c>
      <c r="C2322" s="189" t="s">
        <v>657</v>
      </c>
      <c r="D2322" s="189">
        <v>4943.93</v>
      </c>
    </row>
    <row r="2323" spans="1:4" x14ac:dyDescent="0.25">
      <c r="A2323" s="189" t="s">
        <v>4747</v>
      </c>
      <c r="B2323" s="58" t="s">
        <v>4748</v>
      </c>
      <c r="C2323" s="189" t="s">
        <v>657</v>
      </c>
      <c r="D2323" s="189">
        <v>7409.23</v>
      </c>
    </row>
    <row r="2324" spans="1:4" x14ac:dyDescent="0.25">
      <c r="A2324" s="189" t="s">
        <v>4749</v>
      </c>
      <c r="B2324" s="58" t="s">
        <v>4750</v>
      </c>
      <c r="C2324" s="189" t="s">
        <v>657</v>
      </c>
      <c r="D2324" s="189">
        <v>8847.66</v>
      </c>
    </row>
    <row r="2325" spans="1:4" x14ac:dyDescent="0.25">
      <c r="A2325" s="189" t="s">
        <v>4751</v>
      </c>
      <c r="B2325" s="58" t="s">
        <v>4752</v>
      </c>
      <c r="C2325" s="189" t="s">
        <v>657</v>
      </c>
      <c r="D2325" s="189">
        <v>5563.31</v>
      </c>
    </row>
    <row r="2326" spans="1:4" x14ac:dyDescent="0.25">
      <c r="A2326" s="189" t="s">
        <v>4753</v>
      </c>
      <c r="B2326" s="58" t="s">
        <v>4754</v>
      </c>
      <c r="C2326" s="189" t="s">
        <v>657</v>
      </c>
      <c r="D2326" s="189">
        <v>7949.83</v>
      </c>
    </row>
    <row r="2327" spans="1:4" x14ac:dyDescent="0.25">
      <c r="A2327" s="189" t="s">
        <v>4755</v>
      </c>
      <c r="B2327" s="58" t="s">
        <v>4756</v>
      </c>
      <c r="C2327" s="189" t="s">
        <v>765</v>
      </c>
      <c r="D2327" s="189">
        <v>10032.58</v>
      </c>
    </row>
    <row r="2328" spans="1:4" x14ac:dyDescent="0.25">
      <c r="A2328" s="189" t="s">
        <v>4757</v>
      </c>
      <c r="B2328" s="58" t="s">
        <v>4758</v>
      </c>
      <c r="C2328" s="189" t="s">
        <v>657</v>
      </c>
      <c r="D2328" s="189">
        <v>589.1</v>
      </c>
    </row>
    <row r="2329" spans="1:4" x14ac:dyDescent="0.25">
      <c r="A2329" s="189" t="s">
        <v>4759</v>
      </c>
      <c r="B2329" s="58" t="s">
        <v>4760</v>
      </c>
      <c r="C2329" s="189" t="s">
        <v>657</v>
      </c>
      <c r="D2329" s="189">
        <v>979.23</v>
      </c>
    </row>
    <row r="2330" spans="1:4" x14ac:dyDescent="0.25">
      <c r="A2330" s="189" t="s">
        <v>4761</v>
      </c>
      <c r="B2330" s="58" t="s">
        <v>4762</v>
      </c>
      <c r="C2330" s="189" t="s">
        <v>886</v>
      </c>
      <c r="D2330" s="189">
        <v>56.52</v>
      </c>
    </row>
    <row r="2331" spans="1:4" x14ac:dyDescent="0.25">
      <c r="A2331" s="189" t="s">
        <v>4763</v>
      </c>
      <c r="B2331" s="58" t="s">
        <v>4764</v>
      </c>
      <c r="C2331" s="189" t="s">
        <v>886</v>
      </c>
      <c r="D2331" s="189">
        <v>62.45</v>
      </c>
    </row>
    <row r="2332" spans="1:4" x14ac:dyDescent="0.25">
      <c r="A2332" s="189" t="s">
        <v>4765</v>
      </c>
      <c r="B2332" s="58" t="s">
        <v>4766</v>
      </c>
      <c r="C2332" s="189" t="s">
        <v>886</v>
      </c>
      <c r="D2332" s="189">
        <v>68.459999999999994</v>
      </c>
    </row>
    <row r="2333" spans="1:4" x14ac:dyDescent="0.25">
      <c r="A2333" s="189" t="s">
        <v>4767</v>
      </c>
      <c r="B2333" s="58" t="s">
        <v>4768</v>
      </c>
      <c r="C2333" s="189" t="s">
        <v>886</v>
      </c>
      <c r="D2333" s="189">
        <v>81.19</v>
      </c>
    </row>
    <row r="2334" spans="1:4" x14ac:dyDescent="0.25">
      <c r="A2334" s="189" t="s">
        <v>4769</v>
      </c>
      <c r="B2334" s="58" t="s">
        <v>4770</v>
      </c>
      <c r="C2334" s="189" t="s">
        <v>886</v>
      </c>
      <c r="D2334" s="189">
        <v>93.18</v>
      </c>
    </row>
    <row r="2335" spans="1:4" x14ac:dyDescent="0.25">
      <c r="A2335" s="189" t="s">
        <v>4771</v>
      </c>
      <c r="B2335" s="58" t="s">
        <v>4772</v>
      </c>
      <c r="C2335" s="189" t="s">
        <v>886</v>
      </c>
      <c r="D2335" s="189">
        <v>107.55</v>
      </c>
    </row>
    <row r="2336" spans="1:4" x14ac:dyDescent="0.25">
      <c r="A2336" s="189" t="s">
        <v>4773</v>
      </c>
      <c r="B2336" s="58" t="s">
        <v>4774</v>
      </c>
      <c r="C2336" s="189" t="s">
        <v>886</v>
      </c>
      <c r="D2336" s="189">
        <v>10.119999999999999</v>
      </c>
    </row>
    <row r="2337" spans="1:4" x14ac:dyDescent="0.25">
      <c r="A2337" s="189" t="s">
        <v>4775</v>
      </c>
      <c r="B2337" s="58" t="s">
        <v>4776</v>
      </c>
      <c r="C2337" s="189" t="s">
        <v>657</v>
      </c>
      <c r="D2337" s="189">
        <v>1204.1600000000001</v>
      </c>
    </row>
    <row r="2338" spans="1:4" x14ac:dyDescent="0.25">
      <c r="A2338" s="189" t="s">
        <v>4777</v>
      </c>
      <c r="B2338" s="58" t="s">
        <v>4778</v>
      </c>
      <c r="C2338" s="189" t="s">
        <v>657</v>
      </c>
      <c r="D2338" s="189">
        <v>1485.81</v>
      </c>
    </row>
    <row r="2339" spans="1:4" x14ac:dyDescent="0.25">
      <c r="A2339" s="189" t="s">
        <v>4779</v>
      </c>
      <c r="B2339" s="58" t="s">
        <v>4778</v>
      </c>
      <c r="C2339" s="189" t="s">
        <v>657</v>
      </c>
      <c r="D2339" s="189">
        <v>1235.72</v>
      </c>
    </row>
    <row r="2340" spans="1:4" x14ac:dyDescent="0.25">
      <c r="A2340" s="189" t="s">
        <v>4780</v>
      </c>
      <c r="B2340" s="58" t="s">
        <v>4781</v>
      </c>
      <c r="C2340" s="189" t="s">
        <v>657</v>
      </c>
      <c r="D2340" s="189">
        <v>99.96</v>
      </c>
    </row>
    <row r="2341" spans="1:4" x14ac:dyDescent="0.25">
      <c r="A2341" s="189" t="s">
        <v>4782</v>
      </c>
      <c r="B2341" s="58" t="s">
        <v>4783</v>
      </c>
      <c r="C2341" s="189" t="s">
        <v>657</v>
      </c>
      <c r="D2341" s="189">
        <v>180.92</v>
      </c>
    </row>
    <row r="2342" spans="1:4" x14ac:dyDescent="0.25">
      <c r="A2342" s="189" t="s">
        <v>4784</v>
      </c>
      <c r="B2342" s="58" t="s">
        <v>4785</v>
      </c>
      <c r="C2342" s="189" t="s">
        <v>657</v>
      </c>
      <c r="D2342" s="189">
        <v>141.94</v>
      </c>
    </row>
    <row r="2343" spans="1:4" x14ac:dyDescent="0.25">
      <c r="A2343" s="189" t="s">
        <v>4786</v>
      </c>
      <c r="B2343" s="58" t="s">
        <v>4787</v>
      </c>
      <c r="C2343" s="189" t="s">
        <v>657</v>
      </c>
      <c r="D2343" s="189">
        <v>121.78</v>
      </c>
    </row>
    <row r="2344" spans="1:4" x14ac:dyDescent="0.25">
      <c r="A2344" s="189" t="s">
        <v>4788</v>
      </c>
      <c r="B2344" s="58" t="s">
        <v>4789</v>
      </c>
      <c r="C2344" s="189" t="s">
        <v>657</v>
      </c>
      <c r="D2344" s="189">
        <v>94.17</v>
      </c>
    </row>
    <row r="2345" spans="1:4" x14ac:dyDescent="0.25">
      <c r="A2345" s="189" t="s">
        <v>4790</v>
      </c>
      <c r="B2345" s="58" t="s">
        <v>4791</v>
      </c>
      <c r="C2345" s="189" t="s">
        <v>657</v>
      </c>
      <c r="D2345" s="189">
        <v>132.21</v>
      </c>
    </row>
    <row r="2346" spans="1:4" x14ac:dyDescent="0.25">
      <c r="A2346" s="189" t="s">
        <v>4792</v>
      </c>
      <c r="B2346" s="58" t="s">
        <v>4793</v>
      </c>
      <c r="C2346" s="189" t="s">
        <v>657</v>
      </c>
      <c r="D2346" s="189">
        <v>154.27000000000001</v>
      </c>
    </row>
    <row r="2347" spans="1:4" x14ac:dyDescent="0.25">
      <c r="A2347" s="189" t="s">
        <v>4794</v>
      </c>
      <c r="B2347" s="58" t="s">
        <v>4795</v>
      </c>
      <c r="C2347" s="189" t="s">
        <v>657</v>
      </c>
      <c r="D2347" s="189">
        <v>266.31</v>
      </c>
    </row>
    <row r="2348" spans="1:4" x14ac:dyDescent="0.25">
      <c r="A2348" s="189" t="s">
        <v>4796</v>
      </c>
      <c r="B2348" s="58" t="s">
        <v>4797</v>
      </c>
      <c r="C2348" s="189" t="s">
        <v>657</v>
      </c>
      <c r="D2348" s="189">
        <v>162.91999999999999</v>
      </c>
    </row>
    <row r="2349" spans="1:4" x14ac:dyDescent="0.25">
      <c r="A2349" s="189" t="s">
        <v>4798</v>
      </c>
      <c r="B2349" s="58" t="s">
        <v>4799</v>
      </c>
      <c r="C2349" s="189" t="s">
        <v>657</v>
      </c>
      <c r="D2349" s="189">
        <v>34.090000000000003</v>
      </c>
    </row>
    <row r="2350" spans="1:4" x14ac:dyDescent="0.25">
      <c r="A2350" s="189" t="s">
        <v>4800</v>
      </c>
      <c r="B2350" s="58" t="s">
        <v>4801</v>
      </c>
      <c r="C2350" s="189" t="s">
        <v>657</v>
      </c>
      <c r="D2350" s="189">
        <v>25.98</v>
      </c>
    </row>
    <row r="2351" spans="1:4" x14ac:dyDescent="0.25">
      <c r="A2351" s="189" t="s">
        <v>4802</v>
      </c>
      <c r="B2351" s="58" t="s">
        <v>4803</v>
      </c>
      <c r="C2351" s="189" t="s">
        <v>765</v>
      </c>
      <c r="D2351" s="189">
        <v>465.7</v>
      </c>
    </row>
    <row r="2352" spans="1:4" x14ac:dyDescent="0.25">
      <c r="A2352" s="189" t="s">
        <v>4804</v>
      </c>
      <c r="B2352" s="58" t="s">
        <v>4805</v>
      </c>
      <c r="C2352" s="189" t="s">
        <v>765</v>
      </c>
      <c r="D2352" s="189">
        <v>469.23</v>
      </c>
    </row>
    <row r="2353" spans="1:4" x14ac:dyDescent="0.25">
      <c r="A2353" s="189" t="s">
        <v>4806</v>
      </c>
      <c r="B2353" s="58" t="s">
        <v>4807</v>
      </c>
      <c r="C2353" s="189" t="s">
        <v>765</v>
      </c>
      <c r="D2353" s="189">
        <v>417.48</v>
      </c>
    </row>
    <row r="2354" spans="1:4" x14ac:dyDescent="0.25">
      <c r="A2354" s="189" t="s">
        <v>4808</v>
      </c>
      <c r="B2354" s="58" t="s">
        <v>4809</v>
      </c>
      <c r="C2354" s="189" t="s">
        <v>765</v>
      </c>
      <c r="D2354" s="189">
        <v>141.12</v>
      </c>
    </row>
    <row r="2355" spans="1:4" x14ac:dyDescent="0.25">
      <c r="A2355" s="189" t="s">
        <v>4810</v>
      </c>
      <c r="B2355" s="58" t="s">
        <v>4811</v>
      </c>
      <c r="C2355" s="189" t="s">
        <v>765</v>
      </c>
      <c r="D2355" s="189">
        <v>582.13</v>
      </c>
    </row>
    <row r="2356" spans="1:4" x14ac:dyDescent="0.25">
      <c r="A2356" s="189" t="s">
        <v>4812</v>
      </c>
      <c r="B2356" s="58" t="s">
        <v>4813</v>
      </c>
      <c r="C2356" s="189" t="s">
        <v>765</v>
      </c>
      <c r="D2356" s="189">
        <v>375.15</v>
      </c>
    </row>
    <row r="2357" spans="1:4" x14ac:dyDescent="0.25">
      <c r="A2357" s="189" t="s">
        <v>4814</v>
      </c>
      <c r="B2357" s="58" t="s">
        <v>4815</v>
      </c>
      <c r="C2357" s="189" t="s">
        <v>765</v>
      </c>
      <c r="D2357" s="189">
        <v>294</v>
      </c>
    </row>
    <row r="2358" spans="1:4" x14ac:dyDescent="0.25">
      <c r="A2358" s="189" t="s">
        <v>4816</v>
      </c>
      <c r="B2358" s="58" t="s">
        <v>4817</v>
      </c>
      <c r="C2358" s="189" t="s">
        <v>765</v>
      </c>
      <c r="D2358" s="189">
        <v>338.69</v>
      </c>
    </row>
    <row r="2359" spans="1:4" x14ac:dyDescent="0.25">
      <c r="A2359" s="189" t="s">
        <v>4818</v>
      </c>
      <c r="B2359" s="58" t="s">
        <v>4819</v>
      </c>
      <c r="C2359" s="189" t="s">
        <v>765</v>
      </c>
      <c r="D2359" s="189">
        <v>64.680000000000007</v>
      </c>
    </row>
    <row r="2360" spans="1:4" x14ac:dyDescent="0.25">
      <c r="A2360" s="189" t="s">
        <v>4820</v>
      </c>
      <c r="B2360" s="58" t="s">
        <v>4821</v>
      </c>
      <c r="C2360" s="189" t="s">
        <v>1763</v>
      </c>
      <c r="D2360" s="189">
        <v>77.790000000000006</v>
      </c>
    </row>
    <row r="2361" spans="1:4" x14ac:dyDescent="0.25">
      <c r="A2361" s="189" t="s">
        <v>4822</v>
      </c>
      <c r="B2361" s="58" t="s">
        <v>4823</v>
      </c>
      <c r="C2361" s="189" t="s">
        <v>765</v>
      </c>
      <c r="D2361" s="189">
        <v>564.49</v>
      </c>
    </row>
    <row r="2362" spans="1:4" x14ac:dyDescent="0.25">
      <c r="A2362" s="189" t="s">
        <v>4824</v>
      </c>
      <c r="B2362" s="58" t="s">
        <v>4825</v>
      </c>
      <c r="C2362" s="189" t="s">
        <v>765</v>
      </c>
      <c r="D2362" s="189">
        <v>211.68</v>
      </c>
    </row>
    <row r="2363" spans="1:4" x14ac:dyDescent="0.25">
      <c r="A2363" s="189" t="s">
        <v>4826</v>
      </c>
      <c r="B2363" s="58" t="s">
        <v>4827</v>
      </c>
      <c r="C2363" s="189" t="s">
        <v>765</v>
      </c>
      <c r="D2363" s="189">
        <v>94.08</v>
      </c>
    </row>
    <row r="2364" spans="1:4" x14ac:dyDescent="0.25">
      <c r="A2364" s="189" t="s">
        <v>4828</v>
      </c>
      <c r="B2364" s="58" t="s">
        <v>4829</v>
      </c>
      <c r="C2364" s="189" t="s">
        <v>765</v>
      </c>
      <c r="D2364" s="189">
        <v>470.4</v>
      </c>
    </row>
    <row r="2365" spans="1:4" x14ac:dyDescent="0.25">
      <c r="A2365" s="189" t="s">
        <v>4830</v>
      </c>
      <c r="B2365" s="58" t="s">
        <v>4831</v>
      </c>
      <c r="C2365" s="189" t="s">
        <v>657</v>
      </c>
      <c r="D2365" s="189">
        <v>92.31</v>
      </c>
    </row>
    <row r="2366" spans="1:4" x14ac:dyDescent="0.25">
      <c r="A2366" s="189" t="s">
        <v>4832</v>
      </c>
      <c r="B2366" s="58" t="s">
        <v>4833</v>
      </c>
      <c r="C2366" s="189" t="s">
        <v>657</v>
      </c>
      <c r="D2366" s="189">
        <v>103.43</v>
      </c>
    </row>
    <row r="2367" spans="1:4" x14ac:dyDescent="0.25">
      <c r="A2367" s="189" t="s">
        <v>4834</v>
      </c>
      <c r="B2367" s="58" t="s">
        <v>4835</v>
      </c>
      <c r="C2367" s="189" t="s">
        <v>657</v>
      </c>
      <c r="D2367" s="189">
        <v>34.090000000000003</v>
      </c>
    </row>
    <row r="2368" spans="1:4" x14ac:dyDescent="0.25">
      <c r="A2368" s="189" t="s">
        <v>4836</v>
      </c>
      <c r="B2368" s="58" t="s">
        <v>4837</v>
      </c>
      <c r="C2368" s="189" t="s">
        <v>657</v>
      </c>
      <c r="D2368" s="189">
        <v>114.51</v>
      </c>
    </row>
    <row r="2369" spans="1:4" x14ac:dyDescent="0.25">
      <c r="A2369" s="189" t="s">
        <v>4838</v>
      </c>
      <c r="B2369" s="58" t="s">
        <v>4839</v>
      </c>
      <c r="C2369" s="189" t="s">
        <v>657</v>
      </c>
      <c r="D2369" s="189">
        <v>91.87</v>
      </c>
    </row>
    <row r="2370" spans="1:4" x14ac:dyDescent="0.25">
      <c r="A2370" s="189" t="s">
        <v>4840</v>
      </c>
      <c r="B2370" s="58" t="s">
        <v>4841</v>
      </c>
      <c r="C2370" s="189" t="s">
        <v>657</v>
      </c>
      <c r="D2370" s="189">
        <v>101.21</v>
      </c>
    </row>
    <row r="2371" spans="1:4" x14ac:dyDescent="0.25">
      <c r="A2371" s="189" t="s">
        <v>4842</v>
      </c>
      <c r="B2371" s="58" t="s">
        <v>4843</v>
      </c>
      <c r="C2371" s="189" t="s">
        <v>657</v>
      </c>
      <c r="D2371" s="189">
        <v>94.55</v>
      </c>
    </row>
    <row r="2372" spans="1:4" x14ac:dyDescent="0.25">
      <c r="A2372" s="189" t="s">
        <v>4844</v>
      </c>
      <c r="B2372" s="58" t="s">
        <v>4845</v>
      </c>
      <c r="C2372" s="189" t="s">
        <v>657</v>
      </c>
      <c r="D2372" s="189">
        <v>147.74</v>
      </c>
    </row>
    <row r="2373" spans="1:4" x14ac:dyDescent="0.25">
      <c r="A2373" s="189" t="s">
        <v>4846</v>
      </c>
      <c r="B2373" s="58" t="s">
        <v>4847</v>
      </c>
      <c r="C2373" s="189" t="s">
        <v>765</v>
      </c>
      <c r="D2373" s="189">
        <v>87.85</v>
      </c>
    </row>
    <row r="2374" spans="1:4" x14ac:dyDescent="0.25">
      <c r="A2374" s="189" t="s">
        <v>4848</v>
      </c>
      <c r="B2374" s="58" t="s">
        <v>4849</v>
      </c>
      <c r="C2374" s="189" t="s">
        <v>657</v>
      </c>
      <c r="D2374" s="189">
        <v>43.85</v>
      </c>
    </row>
    <row r="2375" spans="1:4" x14ac:dyDescent="0.25">
      <c r="A2375" s="189" t="s">
        <v>4850</v>
      </c>
      <c r="B2375" s="58" t="s">
        <v>4851</v>
      </c>
      <c r="C2375" s="189" t="s">
        <v>657</v>
      </c>
      <c r="D2375" s="189">
        <v>114.51</v>
      </c>
    </row>
    <row r="2376" spans="1:4" x14ac:dyDescent="0.25">
      <c r="A2376" s="189" t="s">
        <v>4852</v>
      </c>
      <c r="B2376" s="58" t="s">
        <v>4853</v>
      </c>
      <c r="C2376" s="189" t="s">
        <v>657</v>
      </c>
      <c r="D2376" s="189">
        <v>73.94</v>
      </c>
    </row>
    <row r="2377" spans="1:4" x14ac:dyDescent="0.25">
      <c r="A2377" s="189" t="s">
        <v>4854</v>
      </c>
      <c r="B2377" s="58" t="s">
        <v>4855</v>
      </c>
      <c r="C2377" s="189" t="s">
        <v>657</v>
      </c>
      <c r="D2377" s="189">
        <v>73.94</v>
      </c>
    </row>
    <row r="2378" spans="1:4" x14ac:dyDescent="0.25">
      <c r="A2378" s="189" t="s">
        <v>4856</v>
      </c>
      <c r="B2378" s="58" t="s">
        <v>4857</v>
      </c>
      <c r="C2378" s="189" t="s">
        <v>657</v>
      </c>
      <c r="D2378" s="189">
        <v>169.03</v>
      </c>
    </row>
    <row r="2379" spans="1:4" x14ac:dyDescent="0.25">
      <c r="A2379" s="189" t="s">
        <v>4858</v>
      </c>
      <c r="B2379" s="58" t="s">
        <v>4859</v>
      </c>
      <c r="C2379" s="189" t="s">
        <v>657</v>
      </c>
      <c r="D2379" s="189">
        <v>169.03</v>
      </c>
    </row>
    <row r="2380" spans="1:4" x14ac:dyDescent="0.25">
      <c r="A2380" s="189" t="s">
        <v>4860</v>
      </c>
      <c r="B2380" s="58" t="s">
        <v>4861</v>
      </c>
      <c r="C2380" s="189" t="s">
        <v>657</v>
      </c>
      <c r="D2380" s="189">
        <v>276.92</v>
      </c>
    </row>
    <row r="2381" spans="1:4" x14ac:dyDescent="0.25">
      <c r="A2381" s="189" t="s">
        <v>4862</v>
      </c>
      <c r="B2381" s="58" t="s">
        <v>4863</v>
      </c>
      <c r="C2381" s="189" t="s">
        <v>657</v>
      </c>
      <c r="D2381" s="189">
        <v>310.3</v>
      </c>
    </row>
    <row r="2382" spans="1:4" x14ac:dyDescent="0.25">
      <c r="A2382" s="189" t="s">
        <v>4864</v>
      </c>
      <c r="B2382" s="58" t="s">
        <v>4865</v>
      </c>
      <c r="C2382" s="189" t="s">
        <v>657</v>
      </c>
      <c r="D2382" s="189">
        <v>391.47</v>
      </c>
    </row>
    <row r="2383" spans="1:4" x14ac:dyDescent="0.25">
      <c r="A2383" s="189" t="s">
        <v>4866</v>
      </c>
      <c r="B2383" s="58" t="s">
        <v>4867</v>
      </c>
      <c r="C2383" s="189" t="s">
        <v>657</v>
      </c>
      <c r="D2383" s="189">
        <v>344.78</v>
      </c>
    </row>
    <row r="2384" spans="1:4" x14ac:dyDescent="0.25">
      <c r="A2384" s="189" t="s">
        <v>4868</v>
      </c>
      <c r="B2384" s="58" t="s">
        <v>4869</v>
      </c>
      <c r="C2384" s="189" t="s">
        <v>657</v>
      </c>
      <c r="D2384" s="189">
        <v>175.73</v>
      </c>
    </row>
    <row r="2385" spans="1:4" x14ac:dyDescent="0.25">
      <c r="A2385" s="189" t="s">
        <v>4870</v>
      </c>
      <c r="B2385" s="58" t="s">
        <v>4871</v>
      </c>
      <c r="C2385" s="189" t="s">
        <v>657</v>
      </c>
      <c r="D2385" s="189">
        <v>276.92</v>
      </c>
    </row>
    <row r="2386" spans="1:4" x14ac:dyDescent="0.25">
      <c r="A2386" s="189" t="s">
        <v>4872</v>
      </c>
      <c r="B2386" s="58" t="s">
        <v>4873</v>
      </c>
      <c r="C2386" s="189" t="s">
        <v>657</v>
      </c>
      <c r="D2386" s="189">
        <v>169.03</v>
      </c>
    </row>
    <row r="2387" spans="1:4" x14ac:dyDescent="0.25">
      <c r="A2387" s="189" t="s">
        <v>4874</v>
      </c>
      <c r="B2387" s="58" t="s">
        <v>4875</v>
      </c>
      <c r="C2387" s="189" t="s">
        <v>657</v>
      </c>
      <c r="D2387" s="189">
        <v>175.73</v>
      </c>
    </row>
    <row r="2388" spans="1:4" x14ac:dyDescent="0.25">
      <c r="A2388" s="189" t="s">
        <v>4876</v>
      </c>
      <c r="B2388" s="58" t="s">
        <v>4877</v>
      </c>
      <c r="C2388" s="189" t="s">
        <v>657</v>
      </c>
      <c r="D2388" s="189">
        <v>182.41</v>
      </c>
    </row>
    <row r="2389" spans="1:4" x14ac:dyDescent="0.25">
      <c r="A2389" s="189" t="s">
        <v>4878</v>
      </c>
      <c r="B2389" s="58" t="s">
        <v>4879</v>
      </c>
      <c r="C2389" s="189" t="s">
        <v>657</v>
      </c>
      <c r="D2389" s="189">
        <v>182.41</v>
      </c>
    </row>
    <row r="2390" spans="1:4" x14ac:dyDescent="0.25">
      <c r="A2390" s="189" t="s">
        <v>4880</v>
      </c>
      <c r="B2390" s="58" t="s">
        <v>4881</v>
      </c>
      <c r="C2390" s="189" t="s">
        <v>657</v>
      </c>
      <c r="D2390" s="189">
        <v>424.82</v>
      </c>
    </row>
    <row r="2391" spans="1:4" x14ac:dyDescent="0.25">
      <c r="A2391" s="189" t="s">
        <v>4882</v>
      </c>
      <c r="B2391" s="58" t="s">
        <v>4883</v>
      </c>
      <c r="C2391" s="189" t="s">
        <v>657</v>
      </c>
      <c r="D2391" s="189">
        <v>101.27</v>
      </c>
    </row>
    <row r="2392" spans="1:4" x14ac:dyDescent="0.25">
      <c r="A2392" s="189" t="s">
        <v>4884</v>
      </c>
      <c r="B2392" s="58" t="s">
        <v>4885</v>
      </c>
      <c r="C2392" s="189" t="s">
        <v>657</v>
      </c>
      <c r="D2392" s="189">
        <v>195.71</v>
      </c>
    </row>
    <row r="2393" spans="1:4" x14ac:dyDescent="0.25">
      <c r="A2393" s="189" t="s">
        <v>4886</v>
      </c>
      <c r="B2393" s="58" t="s">
        <v>4887</v>
      </c>
      <c r="C2393" s="189" t="s">
        <v>657</v>
      </c>
      <c r="D2393" s="189">
        <v>114.51</v>
      </c>
    </row>
    <row r="2394" spans="1:4" x14ac:dyDescent="0.25">
      <c r="A2394" s="189" t="s">
        <v>4888</v>
      </c>
      <c r="B2394" s="58" t="s">
        <v>4889</v>
      </c>
      <c r="C2394" s="189" t="s">
        <v>657</v>
      </c>
      <c r="D2394" s="189">
        <v>114.51</v>
      </c>
    </row>
    <row r="2395" spans="1:4" x14ac:dyDescent="0.25">
      <c r="A2395" s="189" t="s">
        <v>4890</v>
      </c>
      <c r="B2395" s="58" t="s">
        <v>4891</v>
      </c>
      <c r="C2395" s="189" t="s">
        <v>657</v>
      </c>
      <c r="D2395" s="189">
        <v>101.21</v>
      </c>
    </row>
    <row r="2396" spans="1:4" x14ac:dyDescent="0.25">
      <c r="A2396" s="189" t="s">
        <v>4892</v>
      </c>
      <c r="B2396" s="58" t="s">
        <v>4893</v>
      </c>
      <c r="C2396" s="189" t="s">
        <v>657</v>
      </c>
      <c r="D2396" s="189">
        <v>134.54</v>
      </c>
    </row>
    <row r="2397" spans="1:4" x14ac:dyDescent="0.25">
      <c r="A2397" s="189" t="s">
        <v>4894</v>
      </c>
      <c r="B2397" s="58" t="s">
        <v>4895</v>
      </c>
      <c r="C2397" s="189" t="s">
        <v>657</v>
      </c>
      <c r="D2397" s="189">
        <v>439.3</v>
      </c>
    </row>
    <row r="2398" spans="1:4" x14ac:dyDescent="0.25">
      <c r="A2398" s="189" t="s">
        <v>4896</v>
      </c>
      <c r="B2398" s="58" t="s">
        <v>4897</v>
      </c>
      <c r="C2398" s="189" t="s">
        <v>657</v>
      </c>
      <c r="D2398" s="189">
        <v>472.67</v>
      </c>
    </row>
    <row r="2399" spans="1:4" x14ac:dyDescent="0.25">
      <c r="A2399" s="189" t="s">
        <v>4898</v>
      </c>
      <c r="B2399" s="58" t="s">
        <v>4899</v>
      </c>
      <c r="C2399" s="189" t="s">
        <v>657</v>
      </c>
      <c r="D2399" s="189">
        <v>344.78</v>
      </c>
    </row>
    <row r="2400" spans="1:4" x14ac:dyDescent="0.25">
      <c r="A2400" s="189" t="s">
        <v>4900</v>
      </c>
      <c r="B2400" s="58" t="s">
        <v>4901</v>
      </c>
      <c r="C2400" s="189" t="s">
        <v>657</v>
      </c>
      <c r="D2400" s="189">
        <v>101.21</v>
      </c>
    </row>
    <row r="2401" spans="1:4" x14ac:dyDescent="0.25">
      <c r="A2401" s="189" t="s">
        <v>4902</v>
      </c>
      <c r="B2401" s="58" t="s">
        <v>4903</v>
      </c>
      <c r="C2401" s="189" t="s">
        <v>657</v>
      </c>
      <c r="D2401" s="189">
        <v>114.51</v>
      </c>
    </row>
    <row r="2402" spans="1:4" x14ac:dyDescent="0.25">
      <c r="A2402" s="189" t="s">
        <v>4904</v>
      </c>
      <c r="B2402" s="58" t="s">
        <v>4905</v>
      </c>
      <c r="C2402" s="189" t="s">
        <v>657</v>
      </c>
      <c r="D2402" s="189">
        <v>59.53</v>
      </c>
    </row>
    <row r="2403" spans="1:4" x14ac:dyDescent="0.25">
      <c r="A2403" s="189" t="s">
        <v>4906</v>
      </c>
      <c r="B2403" s="58" t="s">
        <v>4907</v>
      </c>
      <c r="C2403" s="189" t="s">
        <v>657</v>
      </c>
      <c r="D2403" s="189">
        <v>33.33</v>
      </c>
    </row>
    <row r="2404" spans="1:4" x14ac:dyDescent="0.25">
      <c r="A2404" s="189" t="s">
        <v>4908</v>
      </c>
      <c r="B2404" s="58" t="s">
        <v>4909</v>
      </c>
      <c r="C2404" s="189" t="s">
        <v>657</v>
      </c>
      <c r="D2404" s="189">
        <v>138.02000000000001</v>
      </c>
    </row>
    <row r="2405" spans="1:4" x14ac:dyDescent="0.25">
      <c r="A2405" s="189" t="s">
        <v>4910</v>
      </c>
      <c r="B2405" s="58" t="s">
        <v>4911</v>
      </c>
      <c r="C2405" s="189" t="s">
        <v>657</v>
      </c>
      <c r="D2405" s="189">
        <v>42.22</v>
      </c>
    </row>
    <row r="2406" spans="1:4" x14ac:dyDescent="0.25">
      <c r="A2406" s="189" t="s">
        <v>4912</v>
      </c>
      <c r="B2406" s="58" t="s">
        <v>4913</v>
      </c>
      <c r="C2406" s="189" t="s">
        <v>657</v>
      </c>
      <c r="D2406" s="189">
        <v>172.12</v>
      </c>
    </row>
    <row r="2407" spans="1:4" x14ac:dyDescent="0.25">
      <c r="A2407" s="189" t="s">
        <v>4914</v>
      </c>
      <c r="B2407" s="58" t="s">
        <v>4915</v>
      </c>
      <c r="C2407" s="189" t="s">
        <v>657</v>
      </c>
      <c r="D2407" s="189">
        <v>214.36</v>
      </c>
    </row>
    <row r="2408" spans="1:4" x14ac:dyDescent="0.25">
      <c r="A2408" s="189" t="s">
        <v>4916</v>
      </c>
      <c r="B2408" s="58" t="s">
        <v>4917</v>
      </c>
      <c r="C2408" s="189" t="s">
        <v>657</v>
      </c>
      <c r="D2408" s="189">
        <v>34.090000000000003</v>
      </c>
    </row>
    <row r="2409" spans="1:4" x14ac:dyDescent="0.25">
      <c r="A2409" s="189" t="s">
        <v>4918</v>
      </c>
      <c r="B2409" s="58" t="s">
        <v>4919</v>
      </c>
      <c r="C2409" s="189" t="s">
        <v>657</v>
      </c>
      <c r="D2409" s="189">
        <v>172.12</v>
      </c>
    </row>
    <row r="2410" spans="1:4" x14ac:dyDescent="0.25">
      <c r="A2410" s="189" t="s">
        <v>4920</v>
      </c>
      <c r="B2410" s="58" t="s">
        <v>4921</v>
      </c>
      <c r="C2410" s="189" t="s">
        <v>657</v>
      </c>
      <c r="D2410" s="189">
        <v>154.27000000000001</v>
      </c>
    </row>
    <row r="2411" spans="1:4" x14ac:dyDescent="0.25">
      <c r="A2411" s="189" t="s">
        <v>4922</v>
      </c>
      <c r="B2411" s="58" t="s">
        <v>4923</v>
      </c>
      <c r="C2411" s="189" t="s">
        <v>657</v>
      </c>
      <c r="D2411" s="189">
        <v>77.92</v>
      </c>
    </row>
    <row r="2412" spans="1:4" x14ac:dyDescent="0.25">
      <c r="A2412" s="189" t="s">
        <v>4924</v>
      </c>
      <c r="B2412" s="58" t="s">
        <v>4925</v>
      </c>
      <c r="C2412" s="189" t="s">
        <v>657</v>
      </c>
      <c r="D2412" s="189">
        <v>351.99</v>
      </c>
    </row>
    <row r="2413" spans="1:4" x14ac:dyDescent="0.25">
      <c r="A2413" s="189" t="s">
        <v>4926</v>
      </c>
      <c r="B2413" s="58" t="s">
        <v>4927</v>
      </c>
      <c r="C2413" s="189" t="s">
        <v>657</v>
      </c>
      <c r="D2413" s="189">
        <v>382.79</v>
      </c>
    </row>
    <row r="2414" spans="1:4" ht="30" x14ac:dyDescent="0.25">
      <c r="A2414" s="189" t="s">
        <v>4928</v>
      </c>
      <c r="B2414" s="58" t="s">
        <v>4929</v>
      </c>
      <c r="C2414" s="189" t="s">
        <v>707</v>
      </c>
      <c r="D2414" s="189">
        <v>379.35</v>
      </c>
    </row>
    <row r="2415" spans="1:4" x14ac:dyDescent="0.25">
      <c r="A2415" s="189" t="s">
        <v>4930</v>
      </c>
      <c r="B2415" s="58" t="s">
        <v>4931</v>
      </c>
      <c r="C2415" s="189" t="s">
        <v>707</v>
      </c>
      <c r="D2415" s="189">
        <v>157.01</v>
      </c>
    </row>
    <row r="2416" spans="1:4" x14ac:dyDescent="0.25">
      <c r="A2416" s="189" t="s">
        <v>4932</v>
      </c>
      <c r="B2416" s="58" t="s">
        <v>4933</v>
      </c>
      <c r="C2416" s="189" t="s">
        <v>707</v>
      </c>
      <c r="D2416" s="189">
        <v>1457.27</v>
      </c>
    </row>
    <row r="2417" spans="1:4" x14ac:dyDescent="0.25">
      <c r="A2417" s="189" t="s">
        <v>4934</v>
      </c>
      <c r="B2417" s="58" t="s">
        <v>4935</v>
      </c>
      <c r="C2417" s="189" t="s">
        <v>707</v>
      </c>
      <c r="D2417" s="189">
        <v>4220.32</v>
      </c>
    </row>
    <row r="2418" spans="1:4" ht="30" x14ac:dyDescent="0.25">
      <c r="A2418" s="189" t="s">
        <v>4936</v>
      </c>
      <c r="B2418" s="58" t="s">
        <v>4937</v>
      </c>
      <c r="C2418" s="189" t="s">
        <v>707</v>
      </c>
      <c r="D2418" s="189">
        <v>2714.8</v>
      </c>
    </row>
    <row r="2419" spans="1:4" x14ac:dyDescent="0.25">
      <c r="A2419" s="189" t="s">
        <v>4938</v>
      </c>
      <c r="B2419" s="58" t="s">
        <v>4939</v>
      </c>
      <c r="C2419" s="189" t="s">
        <v>707</v>
      </c>
      <c r="D2419" s="189">
        <v>229.48</v>
      </c>
    </row>
    <row r="2420" spans="1:4" ht="30" x14ac:dyDescent="0.25">
      <c r="A2420" s="189" t="s">
        <v>4940</v>
      </c>
      <c r="B2420" s="58" t="s">
        <v>4941</v>
      </c>
      <c r="C2420" s="189" t="s">
        <v>707</v>
      </c>
      <c r="D2420" s="189">
        <v>4223.42</v>
      </c>
    </row>
    <row r="2421" spans="1:4" x14ac:dyDescent="0.25">
      <c r="A2421" s="189" t="s">
        <v>4942</v>
      </c>
      <c r="B2421" s="58" t="s">
        <v>4943</v>
      </c>
      <c r="C2421" s="189" t="s">
        <v>765</v>
      </c>
      <c r="D2421" s="189">
        <v>112.43</v>
      </c>
    </row>
    <row r="2422" spans="1:4" x14ac:dyDescent="0.25">
      <c r="A2422" s="189" t="s">
        <v>4944</v>
      </c>
      <c r="B2422" s="58" t="s">
        <v>4945</v>
      </c>
      <c r="C2422" s="189" t="s">
        <v>657</v>
      </c>
      <c r="D2422" s="189">
        <v>4722.13</v>
      </c>
    </row>
    <row r="2423" spans="1:4" x14ac:dyDescent="0.25">
      <c r="A2423" s="189" t="s">
        <v>4946</v>
      </c>
      <c r="B2423" s="58" t="s">
        <v>4947</v>
      </c>
      <c r="C2423" s="189" t="s">
        <v>657</v>
      </c>
      <c r="D2423" s="189">
        <v>6637.81</v>
      </c>
    </row>
    <row r="2424" spans="1:4" x14ac:dyDescent="0.25">
      <c r="A2424" s="189" t="s">
        <v>4948</v>
      </c>
      <c r="B2424" s="58" t="s">
        <v>4949</v>
      </c>
      <c r="C2424" s="189" t="s">
        <v>657</v>
      </c>
      <c r="D2424" s="189">
        <v>7221.93</v>
      </c>
    </row>
    <row r="2425" spans="1:4" x14ac:dyDescent="0.25">
      <c r="A2425" s="189" t="s">
        <v>4950</v>
      </c>
      <c r="B2425" s="58" t="s">
        <v>4951</v>
      </c>
      <c r="C2425" s="189" t="s">
        <v>657</v>
      </c>
      <c r="D2425" s="189">
        <v>6017.41</v>
      </c>
    </row>
    <row r="2426" spans="1:4" x14ac:dyDescent="0.25">
      <c r="A2426" s="189" t="s">
        <v>4952</v>
      </c>
      <c r="B2426" s="58" t="s">
        <v>4953</v>
      </c>
      <c r="C2426" s="189" t="s">
        <v>657</v>
      </c>
      <c r="D2426" s="189">
        <v>5270.07</v>
      </c>
    </row>
    <row r="2427" spans="1:4" x14ac:dyDescent="0.25">
      <c r="A2427" s="189" t="s">
        <v>4954</v>
      </c>
      <c r="B2427" s="58" t="s">
        <v>4955</v>
      </c>
      <c r="C2427" s="189" t="s">
        <v>657</v>
      </c>
      <c r="D2427" s="189">
        <v>5149.66</v>
      </c>
    </row>
    <row r="2428" spans="1:4" x14ac:dyDescent="0.25">
      <c r="A2428" s="189" t="s">
        <v>4956</v>
      </c>
      <c r="B2428" s="58" t="s">
        <v>4957</v>
      </c>
      <c r="C2428" s="189" t="s">
        <v>657</v>
      </c>
      <c r="D2428" s="189">
        <v>5214.95</v>
      </c>
    </row>
    <row r="2429" spans="1:4" x14ac:dyDescent="0.25">
      <c r="A2429" s="189" t="s">
        <v>4958</v>
      </c>
      <c r="B2429" s="58" t="s">
        <v>4959</v>
      </c>
      <c r="C2429" s="189" t="s">
        <v>657</v>
      </c>
      <c r="D2429" s="189">
        <v>5079.5</v>
      </c>
    </row>
    <row r="2430" spans="1:4" x14ac:dyDescent="0.25">
      <c r="A2430" s="189" t="s">
        <v>4960</v>
      </c>
      <c r="B2430" s="58" t="s">
        <v>4961</v>
      </c>
      <c r="C2430" s="189" t="s">
        <v>657</v>
      </c>
      <c r="D2430" s="189">
        <v>8132.46</v>
      </c>
    </row>
    <row r="2431" spans="1:4" ht="30" x14ac:dyDescent="0.25">
      <c r="A2431" s="189" t="s">
        <v>4962</v>
      </c>
      <c r="B2431" s="58" t="s">
        <v>4963</v>
      </c>
      <c r="C2431" s="189" t="s">
        <v>657</v>
      </c>
      <c r="D2431" s="189">
        <v>7093.84</v>
      </c>
    </row>
    <row r="2432" spans="1:4" x14ac:dyDescent="0.25">
      <c r="A2432" s="189" t="s">
        <v>4964</v>
      </c>
      <c r="B2432" s="58" t="s">
        <v>4965</v>
      </c>
      <c r="C2432" s="189" t="s">
        <v>657</v>
      </c>
      <c r="D2432" s="189">
        <v>1410.74</v>
      </c>
    </row>
    <row r="2433" spans="1:4" x14ac:dyDescent="0.25">
      <c r="A2433" s="189" t="s">
        <v>4966</v>
      </c>
      <c r="B2433" s="58" t="s">
        <v>4967</v>
      </c>
      <c r="C2433" s="189" t="s">
        <v>657</v>
      </c>
      <c r="D2433" s="189">
        <v>2419.9499999999998</v>
      </c>
    </row>
    <row r="2434" spans="1:4" x14ac:dyDescent="0.25">
      <c r="A2434" s="189" t="s">
        <v>4968</v>
      </c>
      <c r="B2434" s="58" t="s">
        <v>4969</v>
      </c>
      <c r="C2434" s="189" t="s">
        <v>657</v>
      </c>
      <c r="D2434" s="189">
        <v>1499.17</v>
      </c>
    </row>
    <row r="2435" spans="1:4" x14ac:dyDescent="0.25">
      <c r="A2435" s="189" t="s">
        <v>4970</v>
      </c>
      <c r="B2435" s="58" t="s">
        <v>4971</v>
      </c>
      <c r="C2435" s="189" t="s">
        <v>657</v>
      </c>
      <c r="D2435" s="189">
        <v>2596.81</v>
      </c>
    </row>
    <row r="2436" spans="1:4" x14ac:dyDescent="0.25">
      <c r="A2436" s="189" t="s">
        <v>4972</v>
      </c>
      <c r="B2436" s="58" t="s">
        <v>4973</v>
      </c>
      <c r="C2436" s="189" t="s">
        <v>657</v>
      </c>
      <c r="D2436" s="189">
        <v>660.64</v>
      </c>
    </row>
    <row r="2437" spans="1:4" x14ac:dyDescent="0.25">
      <c r="A2437" s="189" t="s">
        <v>4974</v>
      </c>
      <c r="B2437" s="58" t="s">
        <v>4975</v>
      </c>
      <c r="C2437" s="189" t="s">
        <v>657</v>
      </c>
      <c r="D2437" s="189">
        <v>865.8</v>
      </c>
    </row>
    <row r="2438" spans="1:4" x14ac:dyDescent="0.25">
      <c r="A2438" s="189" t="s">
        <v>4976</v>
      </c>
      <c r="B2438" s="58" t="s">
        <v>4977</v>
      </c>
      <c r="C2438" s="189" t="s">
        <v>657</v>
      </c>
      <c r="D2438" s="189">
        <v>376.3</v>
      </c>
    </row>
    <row r="2439" spans="1:4" x14ac:dyDescent="0.25">
      <c r="A2439" s="189" t="s">
        <v>4978</v>
      </c>
      <c r="B2439" s="58" t="s">
        <v>4979</v>
      </c>
      <c r="C2439" s="189" t="s">
        <v>657</v>
      </c>
      <c r="D2439" s="189">
        <v>303</v>
      </c>
    </row>
    <row r="2440" spans="1:4" x14ac:dyDescent="0.25">
      <c r="A2440" s="189" t="s">
        <v>4980</v>
      </c>
      <c r="B2440" s="58" t="s">
        <v>4981</v>
      </c>
      <c r="C2440" s="189" t="s">
        <v>657</v>
      </c>
      <c r="D2440" s="189">
        <v>219.24</v>
      </c>
    </row>
    <row r="2441" spans="1:4" x14ac:dyDescent="0.25">
      <c r="A2441" s="189" t="s">
        <v>4982</v>
      </c>
      <c r="B2441" s="58" t="s">
        <v>4983</v>
      </c>
      <c r="C2441" s="189" t="s">
        <v>657</v>
      </c>
      <c r="D2441" s="189">
        <v>2741</v>
      </c>
    </row>
    <row r="2442" spans="1:4" x14ac:dyDescent="0.25">
      <c r="A2442" s="189" t="s">
        <v>4984</v>
      </c>
      <c r="B2442" s="58" t="s">
        <v>4985</v>
      </c>
      <c r="C2442" s="189" t="s">
        <v>657</v>
      </c>
      <c r="D2442" s="189">
        <v>2501.67</v>
      </c>
    </row>
    <row r="2443" spans="1:4" x14ac:dyDescent="0.25">
      <c r="A2443" s="189" t="s">
        <v>4986</v>
      </c>
      <c r="B2443" s="58" t="s">
        <v>4987</v>
      </c>
      <c r="C2443" s="189" t="s">
        <v>657</v>
      </c>
      <c r="D2443" s="189">
        <v>2950.22</v>
      </c>
    </row>
    <row r="2444" spans="1:4" x14ac:dyDescent="0.25">
      <c r="A2444" s="189" t="s">
        <v>4988</v>
      </c>
      <c r="B2444" s="58" t="s">
        <v>4989</v>
      </c>
      <c r="C2444" s="189" t="s">
        <v>657</v>
      </c>
      <c r="D2444" s="189">
        <v>2268.36</v>
      </c>
    </row>
    <row r="2445" spans="1:4" x14ac:dyDescent="0.25">
      <c r="A2445" s="189" t="s">
        <v>4990</v>
      </c>
      <c r="B2445" s="58" t="s">
        <v>4991</v>
      </c>
      <c r="C2445" s="189" t="s">
        <v>657</v>
      </c>
      <c r="D2445" s="189">
        <v>2774.1</v>
      </c>
    </row>
    <row r="2446" spans="1:4" x14ac:dyDescent="0.25">
      <c r="A2446" s="189" t="s">
        <v>4992</v>
      </c>
      <c r="B2446" s="58" t="s">
        <v>4993</v>
      </c>
      <c r="C2446" s="189" t="s">
        <v>657</v>
      </c>
      <c r="D2446" s="189">
        <v>2208.14</v>
      </c>
    </row>
    <row r="2447" spans="1:4" x14ac:dyDescent="0.25">
      <c r="A2447" s="189" t="s">
        <v>4994</v>
      </c>
      <c r="B2447" s="58" t="s">
        <v>4995</v>
      </c>
      <c r="C2447" s="189" t="s">
        <v>657</v>
      </c>
      <c r="D2447" s="189">
        <v>1312.56</v>
      </c>
    </row>
    <row r="2448" spans="1:4" x14ac:dyDescent="0.25">
      <c r="A2448" s="189" t="s">
        <v>4996</v>
      </c>
      <c r="B2448" s="58" t="s">
        <v>4997</v>
      </c>
      <c r="C2448" s="189" t="s">
        <v>657</v>
      </c>
      <c r="D2448" s="189">
        <v>2327.8000000000002</v>
      </c>
    </row>
    <row r="2449" spans="1:4" x14ac:dyDescent="0.25">
      <c r="A2449" s="189" t="s">
        <v>4998</v>
      </c>
      <c r="B2449" s="58" t="s">
        <v>4999</v>
      </c>
      <c r="C2449" s="189" t="s">
        <v>657</v>
      </c>
      <c r="D2449" s="189">
        <v>2691.71</v>
      </c>
    </row>
    <row r="2450" spans="1:4" x14ac:dyDescent="0.25">
      <c r="A2450" s="189" t="s">
        <v>5000</v>
      </c>
      <c r="B2450" s="58" t="s">
        <v>5001</v>
      </c>
      <c r="C2450" s="189" t="s">
        <v>657</v>
      </c>
      <c r="D2450" s="189">
        <v>3451.62</v>
      </c>
    </row>
    <row r="2451" spans="1:4" x14ac:dyDescent="0.25">
      <c r="A2451" s="189" t="s">
        <v>5002</v>
      </c>
      <c r="B2451" s="58" t="s">
        <v>5003</v>
      </c>
      <c r="C2451" s="189" t="s">
        <v>765</v>
      </c>
      <c r="D2451" s="189">
        <v>1955.4</v>
      </c>
    </row>
    <row r="2452" spans="1:4" x14ac:dyDescent="0.25">
      <c r="A2452" s="189" t="s">
        <v>5004</v>
      </c>
      <c r="B2452" s="58" t="s">
        <v>5005</v>
      </c>
      <c r="C2452" s="189" t="s">
        <v>765</v>
      </c>
      <c r="D2452" s="189">
        <v>2195.19</v>
      </c>
    </row>
    <row r="2453" spans="1:4" x14ac:dyDescent="0.25">
      <c r="A2453" s="189" t="s">
        <v>5006</v>
      </c>
      <c r="B2453" s="58" t="s">
        <v>5007</v>
      </c>
      <c r="C2453" s="189" t="s">
        <v>765</v>
      </c>
      <c r="D2453" s="189">
        <v>2695.84</v>
      </c>
    </row>
    <row r="2454" spans="1:4" x14ac:dyDescent="0.25">
      <c r="A2454" s="189" t="s">
        <v>5008</v>
      </c>
      <c r="B2454" s="58" t="s">
        <v>5009</v>
      </c>
      <c r="C2454" s="189" t="s">
        <v>765</v>
      </c>
      <c r="D2454" s="189">
        <v>118.91</v>
      </c>
    </row>
    <row r="2455" spans="1:4" x14ac:dyDescent="0.25">
      <c r="A2455" s="189" t="s">
        <v>5010</v>
      </c>
      <c r="B2455" s="58" t="s">
        <v>5011</v>
      </c>
      <c r="C2455" s="189" t="s">
        <v>765</v>
      </c>
      <c r="D2455" s="189">
        <v>395.87</v>
      </c>
    </row>
    <row r="2456" spans="1:4" x14ac:dyDescent="0.25">
      <c r="A2456" s="189" t="s">
        <v>5012</v>
      </c>
      <c r="B2456" s="58" t="s">
        <v>5013</v>
      </c>
      <c r="C2456" s="189" t="s">
        <v>765</v>
      </c>
      <c r="D2456" s="189">
        <v>545.58000000000004</v>
      </c>
    </row>
    <row r="2457" spans="1:4" x14ac:dyDescent="0.25">
      <c r="A2457" s="189" t="s">
        <v>5014</v>
      </c>
      <c r="B2457" s="58" t="s">
        <v>5015</v>
      </c>
      <c r="C2457" s="189" t="s">
        <v>657</v>
      </c>
      <c r="D2457" s="189">
        <v>3897.34</v>
      </c>
    </row>
    <row r="2458" spans="1:4" x14ac:dyDescent="0.25">
      <c r="A2458" s="189" t="s">
        <v>5016</v>
      </c>
      <c r="B2458" s="58" t="s">
        <v>5017</v>
      </c>
      <c r="C2458" s="189" t="s">
        <v>657</v>
      </c>
      <c r="D2458" s="189">
        <v>2880.7</v>
      </c>
    </row>
    <row r="2459" spans="1:4" x14ac:dyDescent="0.25">
      <c r="A2459" s="189" t="s">
        <v>5018</v>
      </c>
      <c r="B2459" s="58" t="s">
        <v>5019</v>
      </c>
      <c r="C2459" s="189" t="s">
        <v>657</v>
      </c>
      <c r="D2459" s="189">
        <v>4420.97</v>
      </c>
    </row>
    <row r="2460" spans="1:4" x14ac:dyDescent="0.25">
      <c r="A2460" s="189" t="s">
        <v>5020</v>
      </c>
      <c r="B2460" s="58" t="s">
        <v>5021</v>
      </c>
      <c r="C2460" s="189" t="s">
        <v>657</v>
      </c>
      <c r="D2460" s="189">
        <v>3537.58</v>
      </c>
    </row>
    <row r="2461" spans="1:4" x14ac:dyDescent="0.25">
      <c r="A2461" s="189" t="s">
        <v>5022</v>
      </c>
      <c r="B2461" s="58" t="s">
        <v>5023</v>
      </c>
      <c r="C2461" s="189" t="s">
        <v>657</v>
      </c>
      <c r="D2461" s="189">
        <v>5255.06</v>
      </c>
    </row>
    <row r="2462" spans="1:4" x14ac:dyDescent="0.25">
      <c r="A2462" s="189" t="s">
        <v>5024</v>
      </c>
      <c r="B2462" s="58" t="s">
        <v>5025</v>
      </c>
      <c r="C2462" s="189" t="s">
        <v>657</v>
      </c>
      <c r="D2462" s="189">
        <v>4419.46</v>
      </c>
    </row>
    <row r="2463" spans="1:4" x14ac:dyDescent="0.25">
      <c r="A2463" s="189" t="s">
        <v>5026</v>
      </c>
      <c r="B2463" s="58" t="s">
        <v>5027</v>
      </c>
      <c r="C2463" s="189" t="s">
        <v>657</v>
      </c>
      <c r="D2463" s="189">
        <v>81.27</v>
      </c>
    </row>
    <row r="2464" spans="1:4" x14ac:dyDescent="0.25">
      <c r="A2464" s="189" t="s">
        <v>5028</v>
      </c>
      <c r="B2464" s="58" t="s">
        <v>5029</v>
      </c>
      <c r="C2464" s="189" t="s">
        <v>869</v>
      </c>
      <c r="D2464" s="189">
        <v>65.540000000000006</v>
      </c>
    </row>
    <row r="2465" spans="1:4" x14ac:dyDescent="0.25">
      <c r="A2465" s="189" t="s">
        <v>5030</v>
      </c>
      <c r="B2465" s="58" t="s">
        <v>5031</v>
      </c>
      <c r="C2465" s="189" t="s">
        <v>869</v>
      </c>
      <c r="D2465" s="189">
        <v>246.4</v>
      </c>
    </row>
    <row r="2466" spans="1:4" x14ac:dyDescent="0.25">
      <c r="A2466" s="189" t="s">
        <v>5032</v>
      </c>
      <c r="B2466" s="58" t="s">
        <v>5033</v>
      </c>
      <c r="C2466" s="189" t="s">
        <v>657</v>
      </c>
      <c r="D2466" s="189">
        <v>582.27</v>
      </c>
    </row>
    <row r="2467" spans="1:4" x14ac:dyDescent="0.25">
      <c r="A2467" s="189" t="s">
        <v>5034</v>
      </c>
      <c r="B2467" s="58" t="s">
        <v>5035</v>
      </c>
      <c r="C2467" s="189" t="s">
        <v>657</v>
      </c>
      <c r="D2467" s="189">
        <v>263.81</v>
      </c>
    </row>
    <row r="2468" spans="1:4" x14ac:dyDescent="0.25">
      <c r="A2468" s="189" t="s">
        <v>5036</v>
      </c>
      <c r="B2468" s="58" t="s">
        <v>5037</v>
      </c>
      <c r="C2468" s="189" t="s">
        <v>657</v>
      </c>
      <c r="D2468" s="189">
        <v>263.81</v>
      </c>
    </row>
    <row r="2469" spans="1:4" x14ac:dyDescent="0.25">
      <c r="A2469" s="189" t="s">
        <v>5038</v>
      </c>
      <c r="B2469" s="58" t="s">
        <v>5039</v>
      </c>
      <c r="C2469" s="189" t="s">
        <v>657</v>
      </c>
      <c r="D2469" s="189">
        <v>206.53</v>
      </c>
    </row>
    <row r="2470" spans="1:4" x14ac:dyDescent="0.25">
      <c r="A2470" s="189" t="s">
        <v>5040</v>
      </c>
      <c r="B2470" s="58" t="s">
        <v>5041</v>
      </c>
      <c r="C2470" s="189" t="s">
        <v>657</v>
      </c>
      <c r="D2470" s="189">
        <v>263.81</v>
      </c>
    </row>
    <row r="2471" spans="1:4" x14ac:dyDescent="0.25">
      <c r="A2471" s="189" t="s">
        <v>5042</v>
      </c>
      <c r="B2471" s="58" t="s">
        <v>5043</v>
      </c>
      <c r="C2471" s="189" t="s">
        <v>657</v>
      </c>
      <c r="D2471" s="189">
        <v>299.8</v>
      </c>
    </row>
    <row r="2472" spans="1:4" x14ac:dyDescent="0.25">
      <c r="A2472" s="189" t="s">
        <v>5044</v>
      </c>
      <c r="B2472" s="58" t="s">
        <v>5045</v>
      </c>
      <c r="C2472" s="189" t="s">
        <v>657</v>
      </c>
      <c r="D2472" s="189">
        <v>95.28</v>
      </c>
    </row>
    <row r="2473" spans="1:4" x14ac:dyDescent="0.25">
      <c r="A2473" s="189" t="s">
        <v>5046</v>
      </c>
      <c r="B2473" s="58" t="s">
        <v>5047</v>
      </c>
      <c r="C2473" s="189" t="s">
        <v>657</v>
      </c>
      <c r="D2473" s="189">
        <v>105.26</v>
      </c>
    </row>
    <row r="2474" spans="1:4" x14ac:dyDescent="0.25">
      <c r="A2474" s="189" t="s">
        <v>5048</v>
      </c>
      <c r="B2474" s="58" t="s">
        <v>5049</v>
      </c>
      <c r="C2474" s="189" t="s">
        <v>657</v>
      </c>
      <c r="D2474" s="189">
        <v>93.27</v>
      </c>
    </row>
    <row r="2475" spans="1:4" x14ac:dyDescent="0.25">
      <c r="A2475" s="189" t="s">
        <v>5050</v>
      </c>
      <c r="B2475" s="58" t="s">
        <v>5051</v>
      </c>
      <c r="C2475" s="189" t="s">
        <v>657</v>
      </c>
      <c r="D2475" s="189">
        <v>88.61</v>
      </c>
    </row>
    <row r="2476" spans="1:4" x14ac:dyDescent="0.25">
      <c r="A2476" s="189" t="s">
        <v>5052</v>
      </c>
      <c r="B2476" s="58" t="s">
        <v>5053</v>
      </c>
      <c r="C2476" s="189" t="s">
        <v>657</v>
      </c>
      <c r="D2476" s="189">
        <v>123.26</v>
      </c>
    </row>
    <row r="2477" spans="1:4" x14ac:dyDescent="0.25">
      <c r="A2477" s="189" t="s">
        <v>5054</v>
      </c>
      <c r="B2477" s="58" t="s">
        <v>5055</v>
      </c>
      <c r="C2477" s="189" t="s">
        <v>657</v>
      </c>
      <c r="D2477" s="189">
        <v>191.87</v>
      </c>
    </row>
    <row r="2478" spans="1:4" x14ac:dyDescent="0.25">
      <c r="A2478" s="189" t="s">
        <v>5056</v>
      </c>
      <c r="B2478" s="58" t="s">
        <v>5057</v>
      </c>
      <c r="C2478" s="189" t="s">
        <v>657</v>
      </c>
      <c r="D2478" s="189">
        <v>104.61</v>
      </c>
    </row>
    <row r="2479" spans="1:4" x14ac:dyDescent="0.25">
      <c r="A2479" s="189" t="s">
        <v>5058</v>
      </c>
      <c r="B2479" s="58" t="s">
        <v>5059</v>
      </c>
      <c r="C2479" s="189" t="s">
        <v>657</v>
      </c>
      <c r="D2479" s="189">
        <v>82.61</v>
      </c>
    </row>
    <row r="2480" spans="1:4" x14ac:dyDescent="0.25">
      <c r="A2480" s="189" t="s">
        <v>5060</v>
      </c>
      <c r="B2480" s="58" t="s">
        <v>5061</v>
      </c>
      <c r="C2480" s="189" t="s">
        <v>657</v>
      </c>
      <c r="D2480" s="189">
        <v>109.26</v>
      </c>
    </row>
    <row r="2481" spans="1:4" x14ac:dyDescent="0.25">
      <c r="A2481" s="189" t="s">
        <v>5062</v>
      </c>
      <c r="B2481" s="58" t="s">
        <v>5063</v>
      </c>
      <c r="C2481" s="189" t="s">
        <v>657</v>
      </c>
      <c r="D2481" s="189">
        <v>213.19</v>
      </c>
    </row>
    <row r="2482" spans="1:4" x14ac:dyDescent="0.25">
      <c r="A2482" s="189" t="s">
        <v>5064</v>
      </c>
      <c r="B2482" s="58" t="s">
        <v>5065</v>
      </c>
      <c r="C2482" s="189" t="s">
        <v>657</v>
      </c>
      <c r="D2482" s="189">
        <v>198.53</v>
      </c>
    </row>
    <row r="2483" spans="1:4" x14ac:dyDescent="0.25">
      <c r="A2483" s="189" t="s">
        <v>5066</v>
      </c>
      <c r="B2483" s="58" t="s">
        <v>5067</v>
      </c>
      <c r="C2483" s="189" t="s">
        <v>657</v>
      </c>
      <c r="D2483" s="189">
        <v>67.95</v>
      </c>
    </row>
    <row r="2484" spans="1:4" x14ac:dyDescent="0.25">
      <c r="A2484" s="189" t="s">
        <v>5068</v>
      </c>
      <c r="B2484" s="58" t="s">
        <v>5069</v>
      </c>
      <c r="C2484" s="189" t="s">
        <v>657</v>
      </c>
      <c r="D2484" s="189">
        <v>1758</v>
      </c>
    </row>
    <row r="2485" spans="1:4" x14ac:dyDescent="0.25">
      <c r="A2485" s="189" t="s">
        <v>5070</v>
      </c>
      <c r="B2485" s="58" t="s">
        <v>1367</v>
      </c>
      <c r="C2485" s="189" t="s">
        <v>657</v>
      </c>
      <c r="D2485" s="189">
        <v>1041.3</v>
      </c>
    </row>
    <row r="2486" spans="1:4" x14ac:dyDescent="0.25">
      <c r="A2486" s="189" t="s">
        <v>5071</v>
      </c>
      <c r="B2486" s="58" t="s">
        <v>5072</v>
      </c>
      <c r="C2486" s="189" t="s">
        <v>657</v>
      </c>
      <c r="D2486" s="189">
        <v>95.28</v>
      </c>
    </row>
    <row r="2487" spans="1:4" x14ac:dyDescent="0.25">
      <c r="A2487" s="189" t="s">
        <v>5073</v>
      </c>
      <c r="B2487" s="58" t="s">
        <v>5074</v>
      </c>
      <c r="C2487" s="189" t="s">
        <v>657</v>
      </c>
      <c r="D2487" s="189">
        <v>54.63</v>
      </c>
    </row>
    <row r="2488" spans="1:4" x14ac:dyDescent="0.25">
      <c r="A2488" s="189" t="s">
        <v>5075</v>
      </c>
      <c r="B2488" s="58" t="s">
        <v>5076</v>
      </c>
      <c r="C2488" s="189" t="s">
        <v>657</v>
      </c>
      <c r="D2488" s="189">
        <v>203.86</v>
      </c>
    </row>
    <row r="2489" spans="1:4" x14ac:dyDescent="0.25">
      <c r="A2489" s="189" t="s">
        <v>5077</v>
      </c>
      <c r="B2489" s="58" t="s">
        <v>5078</v>
      </c>
      <c r="C2489" s="189" t="s">
        <v>657</v>
      </c>
      <c r="D2489" s="189">
        <v>275.81</v>
      </c>
    </row>
    <row r="2490" spans="1:4" x14ac:dyDescent="0.25">
      <c r="A2490" s="189" t="s">
        <v>5079</v>
      </c>
      <c r="B2490" s="58" t="s">
        <v>5080</v>
      </c>
      <c r="C2490" s="189" t="s">
        <v>657</v>
      </c>
      <c r="D2490" s="189">
        <v>79.95</v>
      </c>
    </row>
    <row r="2491" spans="1:4" x14ac:dyDescent="0.25">
      <c r="A2491" s="189" t="s">
        <v>5081</v>
      </c>
      <c r="B2491" s="58" t="s">
        <v>5082</v>
      </c>
      <c r="C2491" s="189" t="s">
        <v>657</v>
      </c>
      <c r="D2491" s="189">
        <v>75.95</v>
      </c>
    </row>
    <row r="2492" spans="1:4" x14ac:dyDescent="0.25">
      <c r="A2492" s="189" t="s">
        <v>5083</v>
      </c>
      <c r="B2492" s="58" t="s">
        <v>5084</v>
      </c>
      <c r="C2492" s="189" t="s">
        <v>657</v>
      </c>
      <c r="D2492" s="189">
        <v>153.22999999999999</v>
      </c>
    </row>
    <row r="2493" spans="1:4" x14ac:dyDescent="0.25">
      <c r="A2493" s="189" t="s">
        <v>5085</v>
      </c>
      <c r="B2493" s="58" t="s">
        <v>5086</v>
      </c>
      <c r="C2493" s="189" t="s">
        <v>657</v>
      </c>
      <c r="D2493" s="189">
        <v>93.27</v>
      </c>
    </row>
    <row r="2494" spans="1:4" x14ac:dyDescent="0.25">
      <c r="A2494" s="189" t="s">
        <v>5087</v>
      </c>
      <c r="B2494" s="58" t="s">
        <v>5088</v>
      </c>
      <c r="C2494" s="189" t="s">
        <v>657</v>
      </c>
      <c r="D2494" s="189">
        <v>141.24</v>
      </c>
    </row>
    <row r="2495" spans="1:4" x14ac:dyDescent="0.25">
      <c r="A2495" s="189" t="s">
        <v>5089</v>
      </c>
      <c r="B2495" s="58" t="s">
        <v>5090</v>
      </c>
      <c r="C2495" s="189" t="s">
        <v>927</v>
      </c>
      <c r="D2495" s="189">
        <v>3760.7</v>
      </c>
    </row>
    <row r="2496" spans="1:4" x14ac:dyDescent="0.25">
      <c r="A2496" s="189" t="s">
        <v>5091</v>
      </c>
      <c r="B2496" s="58" t="s">
        <v>5092</v>
      </c>
      <c r="C2496" s="189" t="s">
        <v>927</v>
      </c>
      <c r="D2496" s="189">
        <v>2784.04</v>
      </c>
    </row>
    <row r="2497" spans="1:4" x14ac:dyDescent="0.25">
      <c r="A2497" s="189" t="s">
        <v>5093</v>
      </c>
      <c r="B2497" s="58" t="s">
        <v>5094</v>
      </c>
      <c r="C2497" s="189" t="s">
        <v>927</v>
      </c>
      <c r="D2497" s="189">
        <v>3292.01</v>
      </c>
    </row>
    <row r="2498" spans="1:4" x14ac:dyDescent="0.25">
      <c r="A2498" s="189" t="s">
        <v>5095</v>
      </c>
      <c r="B2498" s="58" t="s">
        <v>5096</v>
      </c>
      <c r="C2498" s="189" t="s">
        <v>927</v>
      </c>
      <c r="D2498" s="189">
        <v>3554.18</v>
      </c>
    </row>
    <row r="2499" spans="1:4" x14ac:dyDescent="0.25">
      <c r="A2499" s="189" t="s">
        <v>5097</v>
      </c>
      <c r="B2499" s="58" t="s">
        <v>5098</v>
      </c>
      <c r="C2499" s="189" t="s">
        <v>927</v>
      </c>
      <c r="D2499" s="189">
        <v>4070.5</v>
      </c>
    </row>
    <row r="2500" spans="1:4" x14ac:dyDescent="0.25">
      <c r="A2500" s="189" t="s">
        <v>5099</v>
      </c>
      <c r="B2500" s="58" t="s">
        <v>5100</v>
      </c>
      <c r="C2500" s="189" t="s">
        <v>927</v>
      </c>
      <c r="D2500" s="189">
        <v>3102.02</v>
      </c>
    </row>
    <row r="2501" spans="1:4" x14ac:dyDescent="0.25">
      <c r="A2501" s="189" t="s">
        <v>5101</v>
      </c>
      <c r="B2501" s="58" t="s">
        <v>5102</v>
      </c>
      <c r="C2501" s="189" t="s">
        <v>927</v>
      </c>
      <c r="D2501" s="189">
        <v>3430.64</v>
      </c>
    </row>
    <row r="2502" spans="1:4" x14ac:dyDescent="0.25">
      <c r="A2502" s="189" t="s">
        <v>5103</v>
      </c>
      <c r="B2502" s="58" t="s">
        <v>5104</v>
      </c>
      <c r="C2502" s="189" t="s">
        <v>927</v>
      </c>
      <c r="D2502" s="189">
        <v>3758.04</v>
      </c>
    </row>
    <row r="2503" spans="1:4" x14ac:dyDescent="0.25">
      <c r="A2503" s="189" t="s">
        <v>5105</v>
      </c>
      <c r="B2503" s="58" t="s">
        <v>5106</v>
      </c>
      <c r="C2503" s="189" t="s">
        <v>927</v>
      </c>
      <c r="D2503" s="189">
        <v>1974.03</v>
      </c>
    </row>
    <row r="2504" spans="1:4" x14ac:dyDescent="0.25">
      <c r="A2504" s="189" t="s">
        <v>5107</v>
      </c>
      <c r="B2504" s="58" t="s">
        <v>5108</v>
      </c>
      <c r="C2504" s="189" t="s">
        <v>927</v>
      </c>
      <c r="D2504" s="189">
        <v>1025.54</v>
      </c>
    </row>
    <row r="2505" spans="1:4" x14ac:dyDescent="0.25">
      <c r="A2505" s="189" t="s">
        <v>5109</v>
      </c>
      <c r="B2505" s="58" t="s">
        <v>5110</v>
      </c>
      <c r="C2505" s="189" t="s">
        <v>927</v>
      </c>
      <c r="D2505" s="189">
        <v>1433.89</v>
      </c>
    </row>
    <row r="2506" spans="1:4" x14ac:dyDescent="0.25">
      <c r="A2506" s="189" t="s">
        <v>5111</v>
      </c>
      <c r="B2506" s="58" t="s">
        <v>5112</v>
      </c>
      <c r="C2506" s="189" t="s">
        <v>927</v>
      </c>
      <c r="D2506" s="189">
        <v>1763.24</v>
      </c>
    </row>
    <row r="2507" spans="1:4" x14ac:dyDescent="0.25">
      <c r="A2507" s="189" t="s">
        <v>5113</v>
      </c>
      <c r="B2507" s="58" t="s">
        <v>5114</v>
      </c>
      <c r="C2507" s="189" t="s">
        <v>2502</v>
      </c>
      <c r="D2507" s="189">
        <v>1614.92</v>
      </c>
    </row>
    <row r="2508" spans="1:4" x14ac:dyDescent="0.25">
      <c r="A2508" s="189" t="s">
        <v>5115</v>
      </c>
      <c r="B2508" s="58" t="s">
        <v>5116</v>
      </c>
      <c r="C2508" s="189" t="s">
        <v>2502</v>
      </c>
      <c r="D2508" s="189">
        <v>2249.73</v>
      </c>
    </row>
    <row r="2509" spans="1:4" x14ac:dyDescent="0.25">
      <c r="A2509" s="189" t="s">
        <v>5117</v>
      </c>
      <c r="B2509" s="58" t="s">
        <v>5118</v>
      </c>
      <c r="C2509" s="189" t="s">
        <v>674</v>
      </c>
      <c r="D2509" s="189">
        <v>24.13</v>
      </c>
    </row>
    <row r="2510" spans="1:4" x14ac:dyDescent="0.25">
      <c r="A2510" s="189" t="s">
        <v>5119</v>
      </c>
      <c r="B2510" s="58" t="s">
        <v>5120</v>
      </c>
      <c r="C2510" s="189" t="s">
        <v>2670</v>
      </c>
      <c r="D2510" s="189">
        <v>207.1</v>
      </c>
    </row>
    <row r="2511" spans="1:4" x14ac:dyDescent="0.25">
      <c r="A2511" s="189" t="s">
        <v>5121</v>
      </c>
      <c r="B2511" s="58" t="s">
        <v>5122</v>
      </c>
      <c r="C2511" s="189" t="s">
        <v>674</v>
      </c>
      <c r="D2511" s="189">
        <v>39.35</v>
      </c>
    </row>
    <row r="2512" spans="1:4" x14ac:dyDescent="0.25">
      <c r="A2512" s="189" t="s">
        <v>5123</v>
      </c>
      <c r="B2512" s="58" t="s">
        <v>5124</v>
      </c>
      <c r="C2512" s="189" t="s">
        <v>5125</v>
      </c>
      <c r="D2512" s="189">
        <v>509.85</v>
      </c>
    </row>
    <row r="2513" spans="1:4" x14ac:dyDescent="0.25">
      <c r="A2513" s="189" t="s">
        <v>5126</v>
      </c>
      <c r="B2513" s="58" t="s">
        <v>5127</v>
      </c>
      <c r="C2513" s="189" t="s">
        <v>5125</v>
      </c>
      <c r="D2513" s="189">
        <v>890.28</v>
      </c>
    </row>
    <row r="2514" spans="1:4" x14ac:dyDescent="0.25">
      <c r="A2514" s="189" t="s">
        <v>5128</v>
      </c>
      <c r="B2514" s="58" t="s">
        <v>5129</v>
      </c>
      <c r="C2514" s="189" t="s">
        <v>5130</v>
      </c>
      <c r="D2514" s="189">
        <v>231.06</v>
      </c>
    </row>
    <row r="2515" spans="1:4" x14ac:dyDescent="0.25">
      <c r="A2515" s="189" t="s">
        <v>5131</v>
      </c>
      <c r="B2515" s="58" t="s">
        <v>5132</v>
      </c>
      <c r="C2515" s="189" t="s">
        <v>674</v>
      </c>
      <c r="D2515" s="189">
        <v>35.28</v>
      </c>
    </row>
    <row r="2516" spans="1:4" x14ac:dyDescent="0.25">
      <c r="A2516" s="189" t="s">
        <v>5133</v>
      </c>
      <c r="B2516" s="58" t="s">
        <v>5134</v>
      </c>
      <c r="C2516" s="189" t="s">
        <v>5135</v>
      </c>
      <c r="D2516" s="189">
        <v>138.44</v>
      </c>
    </row>
    <row r="2517" spans="1:4" x14ac:dyDescent="0.25">
      <c r="A2517" s="189" t="s">
        <v>5136</v>
      </c>
      <c r="B2517" s="58" t="s">
        <v>5137</v>
      </c>
      <c r="C2517" s="189" t="s">
        <v>886</v>
      </c>
      <c r="D2517" s="189">
        <v>36.22</v>
      </c>
    </row>
    <row r="2518" spans="1:4" x14ac:dyDescent="0.25">
      <c r="A2518" s="189" t="s">
        <v>5138</v>
      </c>
      <c r="B2518" s="58" t="s">
        <v>5139</v>
      </c>
      <c r="C2518" s="189" t="s">
        <v>5135</v>
      </c>
      <c r="D2518" s="189">
        <v>104.95</v>
      </c>
    </row>
    <row r="2519" spans="1:4" x14ac:dyDescent="0.25">
      <c r="A2519" s="189" t="s">
        <v>5140</v>
      </c>
      <c r="B2519" s="58" t="s">
        <v>5141</v>
      </c>
      <c r="C2519" s="189" t="s">
        <v>886</v>
      </c>
      <c r="D2519" s="189">
        <v>35.33</v>
      </c>
    </row>
    <row r="2520" spans="1:4" x14ac:dyDescent="0.25">
      <c r="A2520" s="189" t="s">
        <v>5142</v>
      </c>
      <c r="B2520" s="58" t="s">
        <v>5143</v>
      </c>
      <c r="C2520" s="189" t="s">
        <v>710</v>
      </c>
      <c r="D2520" s="189">
        <v>17.64</v>
      </c>
    </row>
    <row r="2521" spans="1:4" x14ac:dyDescent="0.25">
      <c r="A2521" s="189" t="s">
        <v>5144</v>
      </c>
      <c r="B2521" s="58" t="s">
        <v>5145</v>
      </c>
      <c r="C2521" s="189" t="s">
        <v>710</v>
      </c>
      <c r="D2521" s="189">
        <v>19.84</v>
      </c>
    </row>
    <row r="2522" spans="1:4" x14ac:dyDescent="0.25">
      <c r="A2522" s="189" t="s">
        <v>5146</v>
      </c>
      <c r="B2522" s="58" t="s">
        <v>5147</v>
      </c>
      <c r="C2522" s="189" t="s">
        <v>927</v>
      </c>
      <c r="D2522" s="189">
        <v>517.44000000000005</v>
      </c>
    </row>
    <row r="2523" spans="1:4" x14ac:dyDescent="0.25">
      <c r="A2523" s="189" t="s">
        <v>5148</v>
      </c>
      <c r="B2523" s="58" t="s">
        <v>5149</v>
      </c>
      <c r="C2523" s="189" t="s">
        <v>927</v>
      </c>
      <c r="D2523" s="189">
        <v>658.57</v>
      </c>
    </row>
    <row r="2524" spans="1:4" x14ac:dyDescent="0.25">
      <c r="A2524" s="189" t="s">
        <v>5150</v>
      </c>
      <c r="B2524" s="58" t="s">
        <v>5151</v>
      </c>
      <c r="C2524" s="189" t="s">
        <v>927</v>
      </c>
      <c r="D2524" s="189">
        <v>811.45</v>
      </c>
    </row>
    <row r="2525" spans="1:4" x14ac:dyDescent="0.25">
      <c r="A2525" s="189" t="s">
        <v>5152</v>
      </c>
      <c r="B2525" s="58" t="s">
        <v>5153</v>
      </c>
      <c r="C2525" s="189" t="s">
        <v>1966</v>
      </c>
      <c r="D2525" s="189">
        <v>106.02</v>
      </c>
    </row>
    <row r="2526" spans="1:4" x14ac:dyDescent="0.25">
      <c r="A2526" s="189" t="s">
        <v>5154</v>
      </c>
      <c r="B2526" s="58" t="s">
        <v>5155</v>
      </c>
      <c r="C2526" s="189" t="s">
        <v>710</v>
      </c>
      <c r="D2526" s="189">
        <v>33.01</v>
      </c>
    </row>
    <row r="2527" spans="1:4" x14ac:dyDescent="0.25">
      <c r="A2527" s="189" t="s">
        <v>5156</v>
      </c>
      <c r="B2527" s="58" t="s">
        <v>5157</v>
      </c>
      <c r="C2527" s="189" t="s">
        <v>886</v>
      </c>
      <c r="D2527" s="189">
        <v>21.06</v>
      </c>
    </row>
    <row r="2528" spans="1:4" x14ac:dyDescent="0.25">
      <c r="A2528" s="189" t="s">
        <v>5158</v>
      </c>
      <c r="B2528" s="58" t="s">
        <v>5159</v>
      </c>
      <c r="C2528" s="189" t="s">
        <v>927</v>
      </c>
      <c r="D2528" s="189">
        <v>678.05</v>
      </c>
    </row>
    <row r="2529" spans="1:4" x14ac:dyDescent="0.25">
      <c r="A2529" s="189" t="s">
        <v>5160</v>
      </c>
      <c r="B2529" s="58" t="s">
        <v>5161</v>
      </c>
      <c r="C2529" s="189" t="s">
        <v>927</v>
      </c>
      <c r="D2529" s="189">
        <v>799.43</v>
      </c>
    </row>
    <row r="2530" spans="1:4" x14ac:dyDescent="0.25">
      <c r="A2530" s="189" t="s">
        <v>5162</v>
      </c>
      <c r="B2530" s="58" t="s">
        <v>5163</v>
      </c>
      <c r="C2530" s="189" t="s">
        <v>927</v>
      </c>
      <c r="D2530" s="189">
        <v>77.260000000000005</v>
      </c>
    </row>
    <row r="2531" spans="1:4" x14ac:dyDescent="0.25">
      <c r="A2531" s="189" t="s">
        <v>5164</v>
      </c>
      <c r="B2531" s="58" t="s">
        <v>5165</v>
      </c>
      <c r="C2531" s="189" t="s">
        <v>927</v>
      </c>
      <c r="D2531" s="189">
        <v>201.59</v>
      </c>
    </row>
    <row r="2532" spans="1:4" x14ac:dyDescent="0.25">
      <c r="A2532" s="189" t="s">
        <v>5166</v>
      </c>
      <c r="B2532" s="58" t="s">
        <v>5167</v>
      </c>
      <c r="C2532" s="189" t="s">
        <v>674</v>
      </c>
      <c r="D2532" s="189">
        <v>48.71</v>
      </c>
    </row>
    <row r="2533" spans="1:4" x14ac:dyDescent="0.25">
      <c r="A2533" s="189" t="s">
        <v>5168</v>
      </c>
      <c r="B2533" s="58" t="s">
        <v>5169</v>
      </c>
      <c r="C2533" s="189" t="s">
        <v>674</v>
      </c>
      <c r="D2533" s="189">
        <v>48.71</v>
      </c>
    </row>
    <row r="2534" spans="1:4" x14ac:dyDescent="0.25">
      <c r="A2534" s="189" t="s">
        <v>5170</v>
      </c>
      <c r="B2534" s="58" t="s">
        <v>5171</v>
      </c>
      <c r="C2534" s="189" t="s">
        <v>674</v>
      </c>
      <c r="D2534" s="189">
        <v>17.850000000000001</v>
      </c>
    </row>
    <row r="2535" spans="1:4" x14ac:dyDescent="0.25">
      <c r="A2535" s="189" t="s">
        <v>5172</v>
      </c>
      <c r="B2535" s="58" t="s">
        <v>5173</v>
      </c>
      <c r="C2535" s="189" t="s">
        <v>927</v>
      </c>
      <c r="D2535" s="189">
        <v>510.18</v>
      </c>
    </row>
    <row r="2536" spans="1:4" x14ac:dyDescent="0.25">
      <c r="A2536" s="189" t="s">
        <v>5174</v>
      </c>
      <c r="B2536" s="58" t="s">
        <v>5175</v>
      </c>
      <c r="C2536" s="189" t="s">
        <v>927</v>
      </c>
      <c r="D2536" s="189">
        <v>453.51</v>
      </c>
    </row>
    <row r="2537" spans="1:4" x14ac:dyDescent="0.25">
      <c r="A2537" s="189" t="s">
        <v>5176</v>
      </c>
      <c r="B2537" s="58" t="s">
        <v>5177</v>
      </c>
      <c r="C2537" s="189" t="s">
        <v>927</v>
      </c>
      <c r="D2537" s="189">
        <v>680.25</v>
      </c>
    </row>
    <row r="2538" spans="1:4" x14ac:dyDescent="0.25">
      <c r="A2538" s="189" t="s">
        <v>5178</v>
      </c>
      <c r="B2538" s="58" t="s">
        <v>5179</v>
      </c>
      <c r="C2538" s="189" t="s">
        <v>927</v>
      </c>
      <c r="D2538" s="189">
        <v>340.11</v>
      </c>
    </row>
    <row r="2539" spans="1:4" x14ac:dyDescent="0.25">
      <c r="A2539" s="189" t="s">
        <v>5180</v>
      </c>
      <c r="B2539" s="58" t="s">
        <v>5181</v>
      </c>
      <c r="C2539" s="189" t="s">
        <v>927</v>
      </c>
      <c r="D2539" s="189">
        <v>453.51</v>
      </c>
    </row>
    <row r="2540" spans="1:4" x14ac:dyDescent="0.25">
      <c r="A2540" s="189" t="s">
        <v>5182</v>
      </c>
      <c r="B2540" s="58" t="s">
        <v>5183</v>
      </c>
      <c r="C2540" s="189" t="s">
        <v>927</v>
      </c>
      <c r="D2540" s="189">
        <v>680.25</v>
      </c>
    </row>
    <row r="2541" spans="1:4" x14ac:dyDescent="0.25">
      <c r="A2541" s="189" t="s">
        <v>5184</v>
      </c>
      <c r="B2541" s="58" t="s">
        <v>5185</v>
      </c>
      <c r="C2541" s="189" t="s">
        <v>657</v>
      </c>
      <c r="D2541" s="189">
        <v>50.43</v>
      </c>
    </row>
    <row r="2542" spans="1:4" x14ac:dyDescent="0.25">
      <c r="A2542" s="189" t="s">
        <v>5186</v>
      </c>
      <c r="B2542" s="58" t="s">
        <v>5187</v>
      </c>
      <c r="C2542" s="189" t="s">
        <v>927</v>
      </c>
      <c r="D2542" s="189">
        <v>459.17</v>
      </c>
    </row>
    <row r="2543" spans="1:4" x14ac:dyDescent="0.25">
      <c r="A2543" s="189" t="s">
        <v>5188</v>
      </c>
      <c r="B2543" s="58" t="s">
        <v>5189</v>
      </c>
      <c r="C2543" s="189" t="s">
        <v>2670</v>
      </c>
      <c r="D2543" s="189">
        <v>53.29</v>
      </c>
    </row>
    <row r="2544" spans="1:4" x14ac:dyDescent="0.25">
      <c r="A2544" s="189" t="s">
        <v>5190</v>
      </c>
      <c r="B2544" s="58" t="s">
        <v>5191</v>
      </c>
      <c r="C2544" s="189" t="s">
        <v>2502</v>
      </c>
      <c r="D2544" s="189">
        <v>574.25</v>
      </c>
    </row>
    <row r="2545" spans="1:4" x14ac:dyDescent="0.25">
      <c r="A2545" s="189" t="s">
        <v>5192</v>
      </c>
      <c r="B2545" s="58" t="s">
        <v>5193</v>
      </c>
      <c r="C2545" s="189" t="s">
        <v>2502</v>
      </c>
      <c r="D2545" s="189">
        <v>612.22</v>
      </c>
    </row>
    <row r="2546" spans="1:4" x14ac:dyDescent="0.25">
      <c r="A2546" s="189" t="s">
        <v>5194</v>
      </c>
      <c r="B2546" s="58" t="s">
        <v>5195</v>
      </c>
      <c r="C2546" s="189" t="s">
        <v>2502</v>
      </c>
      <c r="D2546" s="189">
        <v>688.75</v>
      </c>
    </row>
    <row r="2547" spans="1:4" x14ac:dyDescent="0.25">
      <c r="A2547" s="189" t="s">
        <v>5196</v>
      </c>
      <c r="B2547" s="58" t="s">
        <v>5197</v>
      </c>
      <c r="C2547" s="189" t="s">
        <v>683</v>
      </c>
      <c r="D2547" s="189">
        <v>364.92</v>
      </c>
    </row>
    <row r="2548" spans="1:4" x14ac:dyDescent="0.25">
      <c r="A2548" s="189" t="s">
        <v>5198</v>
      </c>
      <c r="B2548" s="58" t="s">
        <v>5199</v>
      </c>
      <c r="C2548" s="189" t="s">
        <v>760</v>
      </c>
      <c r="D2548" s="189">
        <v>98.96</v>
      </c>
    </row>
    <row r="2549" spans="1:4" x14ac:dyDescent="0.25">
      <c r="A2549" s="189" t="s">
        <v>5200</v>
      </c>
      <c r="B2549" s="58" t="s">
        <v>5201</v>
      </c>
      <c r="C2549" s="189" t="s">
        <v>760</v>
      </c>
      <c r="D2549" s="189">
        <v>93.29</v>
      </c>
    </row>
    <row r="2550" spans="1:4" x14ac:dyDescent="0.25">
      <c r="A2550" s="189" t="s">
        <v>5202</v>
      </c>
      <c r="B2550" s="58" t="s">
        <v>5203</v>
      </c>
      <c r="C2550" s="189" t="s">
        <v>760</v>
      </c>
      <c r="D2550" s="189">
        <v>93.29</v>
      </c>
    </row>
    <row r="2551" spans="1:4" x14ac:dyDescent="0.25">
      <c r="A2551" s="189" t="s">
        <v>5204</v>
      </c>
      <c r="B2551" s="58" t="s">
        <v>5205</v>
      </c>
      <c r="C2551" s="189" t="s">
        <v>760</v>
      </c>
      <c r="D2551" s="189">
        <v>98.96</v>
      </c>
    </row>
    <row r="2552" spans="1:4" x14ac:dyDescent="0.25">
      <c r="A2552" s="189" t="s">
        <v>5206</v>
      </c>
      <c r="B2552" s="58" t="s">
        <v>5207</v>
      </c>
      <c r="C2552" s="189" t="s">
        <v>760</v>
      </c>
      <c r="D2552" s="189">
        <v>110.3</v>
      </c>
    </row>
    <row r="2553" spans="1:4" x14ac:dyDescent="0.25">
      <c r="A2553" s="189" t="s">
        <v>5208</v>
      </c>
      <c r="B2553" s="58" t="s">
        <v>5209</v>
      </c>
      <c r="C2553" s="189" t="s">
        <v>760</v>
      </c>
      <c r="D2553" s="189">
        <v>93.29</v>
      </c>
    </row>
    <row r="2554" spans="1:4" x14ac:dyDescent="0.25">
      <c r="A2554" s="189" t="s">
        <v>5210</v>
      </c>
      <c r="B2554" s="58" t="s">
        <v>5211</v>
      </c>
      <c r="C2554" s="189" t="s">
        <v>5212</v>
      </c>
      <c r="D2554" s="189">
        <v>46.66</v>
      </c>
    </row>
    <row r="2555" spans="1:4" x14ac:dyDescent="0.25">
      <c r="A2555" s="189" t="s">
        <v>5213</v>
      </c>
      <c r="B2555" s="58" t="s">
        <v>5214</v>
      </c>
      <c r="C2555" s="189" t="s">
        <v>5215</v>
      </c>
      <c r="D2555" s="189">
        <v>51.17</v>
      </c>
    </row>
    <row r="2556" spans="1:4" x14ac:dyDescent="0.25">
      <c r="A2556" s="189" t="s">
        <v>5216</v>
      </c>
      <c r="B2556" s="58" t="s">
        <v>5217</v>
      </c>
      <c r="C2556" s="189" t="s">
        <v>5215</v>
      </c>
      <c r="D2556" s="189">
        <v>51.17</v>
      </c>
    </row>
    <row r="2557" spans="1:4" x14ac:dyDescent="0.25">
      <c r="A2557" s="189" t="s">
        <v>5218</v>
      </c>
      <c r="B2557" s="58" t="s">
        <v>5219</v>
      </c>
      <c r="C2557" s="189" t="s">
        <v>5215</v>
      </c>
      <c r="D2557" s="189">
        <v>51.17</v>
      </c>
    </row>
    <row r="2558" spans="1:4" x14ac:dyDescent="0.25">
      <c r="A2558" s="189" t="s">
        <v>5220</v>
      </c>
      <c r="B2558" s="58" t="s">
        <v>5221</v>
      </c>
      <c r="C2558" s="189" t="s">
        <v>5215</v>
      </c>
      <c r="D2558" s="189">
        <v>51.17</v>
      </c>
    </row>
    <row r="2559" spans="1:4" x14ac:dyDescent="0.25">
      <c r="A2559" s="189" t="s">
        <v>5222</v>
      </c>
      <c r="B2559" s="58" t="s">
        <v>5223</v>
      </c>
      <c r="C2559" s="189" t="s">
        <v>423</v>
      </c>
      <c r="D2559" s="189">
        <v>83.66</v>
      </c>
    </row>
    <row r="2560" spans="1:4" x14ac:dyDescent="0.25">
      <c r="A2560" s="189" t="s">
        <v>5224</v>
      </c>
      <c r="B2560" s="58" t="s">
        <v>5225</v>
      </c>
      <c r="C2560" s="189" t="s">
        <v>683</v>
      </c>
      <c r="D2560" s="189">
        <v>157.27000000000001</v>
      </c>
    </row>
    <row r="2561" spans="1:4" x14ac:dyDescent="0.25">
      <c r="A2561" s="189" t="s">
        <v>5226</v>
      </c>
      <c r="B2561" s="58" t="s">
        <v>5227</v>
      </c>
      <c r="C2561" s="189" t="s">
        <v>3218</v>
      </c>
      <c r="D2561" s="189">
        <v>33.83</v>
      </c>
    </row>
    <row r="2562" spans="1:4" x14ac:dyDescent="0.25">
      <c r="A2562" s="189" t="s">
        <v>5228</v>
      </c>
      <c r="B2562" s="58" t="s">
        <v>5229</v>
      </c>
      <c r="C2562" s="189" t="s">
        <v>683</v>
      </c>
      <c r="D2562" s="189">
        <v>59.17</v>
      </c>
    </row>
    <row r="2563" spans="1:4" x14ac:dyDescent="0.25">
      <c r="A2563" s="189" t="s">
        <v>5230</v>
      </c>
      <c r="B2563" s="58" t="s">
        <v>5231</v>
      </c>
      <c r="C2563" s="189" t="s">
        <v>683</v>
      </c>
      <c r="D2563" s="189">
        <v>60.04</v>
      </c>
    </row>
    <row r="2564" spans="1:4" x14ac:dyDescent="0.25">
      <c r="A2564" s="189" t="s">
        <v>5232</v>
      </c>
      <c r="B2564" s="58" t="s">
        <v>5233</v>
      </c>
      <c r="C2564" s="189" t="s">
        <v>683</v>
      </c>
      <c r="D2564" s="189">
        <v>175.81</v>
      </c>
    </row>
    <row r="2565" spans="1:4" x14ac:dyDescent="0.25">
      <c r="A2565" s="189" t="s">
        <v>5234</v>
      </c>
      <c r="B2565" s="58" t="s">
        <v>5235</v>
      </c>
      <c r="C2565" s="189" t="s">
        <v>683</v>
      </c>
      <c r="D2565" s="189">
        <v>100.01</v>
      </c>
    </row>
    <row r="2566" spans="1:4" x14ac:dyDescent="0.25">
      <c r="A2566" s="189" t="s">
        <v>5236</v>
      </c>
      <c r="B2566" s="58" t="s">
        <v>5237</v>
      </c>
      <c r="C2566" s="189" t="s">
        <v>755</v>
      </c>
      <c r="D2566" s="189">
        <v>84.73</v>
      </c>
    </row>
    <row r="2567" spans="1:4" x14ac:dyDescent="0.25">
      <c r="A2567" s="189" t="s">
        <v>5238</v>
      </c>
      <c r="B2567" s="58" t="s">
        <v>5239</v>
      </c>
      <c r="C2567" s="189" t="s">
        <v>3218</v>
      </c>
      <c r="D2567" s="189">
        <v>67.239999999999995</v>
      </c>
    </row>
    <row r="2568" spans="1:4" x14ac:dyDescent="0.25">
      <c r="A2568" s="189" t="s">
        <v>5240</v>
      </c>
      <c r="B2568" s="58" t="s">
        <v>5241</v>
      </c>
      <c r="C2568" s="189" t="s">
        <v>5242</v>
      </c>
      <c r="D2568" s="189">
        <v>74.95</v>
      </c>
    </row>
    <row r="2569" spans="1:4" x14ac:dyDescent="0.25">
      <c r="A2569" s="189" t="s">
        <v>5243</v>
      </c>
      <c r="B2569" s="58" t="s">
        <v>5244</v>
      </c>
      <c r="C2569" s="189" t="s">
        <v>683</v>
      </c>
      <c r="D2569" s="189">
        <v>87.57</v>
      </c>
    </row>
    <row r="2570" spans="1:4" x14ac:dyDescent="0.25">
      <c r="A2570" s="189" t="s">
        <v>5245</v>
      </c>
      <c r="B2570" s="58" t="s">
        <v>5246</v>
      </c>
      <c r="C2570" s="189" t="s">
        <v>683</v>
      </c>
      <c r="D2570" s="189">
        <v>175.13</v>
      </c>
    </row>
    <row r="2571" spans="1:4" x14ac:dyDescent="0.25">
      <c r="A2571" s="189" t="s">
        <v>5247</v>
      </c>
      <c r="B2571" s="58" t="s">
        <v>5248</v>
      </c>
      <c r="C2571" s="189" t="s">
        <v>683</v>
      </c>
      <c r="D2571" s="189">
        <v>240.84</v>
      </c>
    </row>
    <row r="2572" spans="1:4" x14ac:dyDescent="0.25">
      <c r="A2572" s="189" t="s">
        <v>5249</v>
      </c>
      <c r="B2572" s="58" t="s">
        <v>5250</v>
      </c>
      <c r="C2572" s="189" t="s">
        <v>683</v>
      </c>
      <c r="D2572" s="189">
        <v>105.84</v>
      </c>
    </row>
    <row r="2573" spans="1:4" x14ac:dyDescent="0.25">
      <c r="A2573" s="189" t="s">
        <v>5251</v>
      </c>
      <c r="B2573" s="58" t="s">
        <v>5252</v>
      </c>
      <c r="C2573" s="189" t="s">
        <v>683</v>
      </c>
      <c r="D2573" s="189">
        <v>199.92</v>
      </c>
    </row>
    <row r="2574" spans="1:4" x14ac:dyDescent="0.25">
      <c r="A2574" s="189" t="s">
        <v>5253</v>
      </c>
      <c r="B2574" s="58" t="s">
        <v>5254</v>
      </c>
      <c r="C2574" s="189" t="s">
        <v>1441</v>
      </c>
      <c r="D2574" s="189">
        <v>42.02</v>
      </c>
    </row>
    <row r="2575" spans="1:4" x14ac:dyDescent="0.25">
      <c r="A2575" s="189" t="s">
        <v>5255</v>
      </c>
      <c r="B2575" s="58" t="s">
        <v>5256</v>
      </c>
      <c r="C2575" s="189" t="s">
        <v>683</v>
      </c>
      <c r="D2575" s="189">
        <v>329.28</v>
      </c>
    </row>
    <row r="2576" spans="1:4" x14ac:dyDescent="0.25">
      <c r="A2576" s="189" t="s">
        <v>5257</v>
      </c>
      <c r="B2576" s="58" t="s">
        <v>5258</v>
      </c>
      <c r="C2576" s="189" t="s">
        <v>755</v>
      </c>
      <c r="D2576" s="189">
        <v>13.56</v>
      </c>
    </row>
    <row r="2577" spans="1:4" x14ac:dyDescent="0.25">
      <c r="A2577" s="189" t="s">
        <v>5259</v>
      </c>
      <c r="B2577" s="58" t="s">
        <v>5260</v>
      </c>
      <c r="C2577" s="189" t="s">
        <v>5261</v>
      </c>
      <c r="D2577" s="189">
        <v>27.13</v>
      </c>
    </row>
    <row r="2578" spans="1:4" x14ac:dyDescent="0.25">
      <c r="A2578" s="189" t="s">
        <v>5262</v>
      </c>
      <c r="B2578" s="58" t="s">
        <v>5263</v>
      </c>
      <c r="C2578" s="189" t="s">
        <v>5264</v>
      </c>
      <c r="D2578" s="189">
        <v>604.59</v>
      </c>
    </row>
    <row r="2579" spans="1:4" x14ac:dyDescent="0.25">
      <c r="A2579" s="189" t="s">
        <v>5265</v>
      </c>
      <c r="B2579" s="58" t="s">
        <v>5266</v>
      </c>
      <c r="C2579" s="189" t="s">
        <v>5264</v>
      </c>
      <c r="D2579" s="189">
        <v>504.05</v>
      </c>
    </row>
    <row r="2580" spans="1:4" x14ac:dyDescent="0.25">
      <c r="A2580" s="189" t="s">
        <v>5267</v>
      </c>
      <c r="B2580" s="58" t="s">
        <v>5268</v>
      </c>
      <c r="C2580" s="189" t="s">
        <v>5269</v>
      </c>
      <c r="D2580" s="189">
        <v>365.39</v>
      </c>
    </row>
    <row r="2581" spans="1:4" x14ac:dyDescent="0.25">
      <c r="A2581" s="189" t="s">
        <v>5270</v>
      </c>
      <c r="B2581" s="58" t="s">
        <v>5271</v>
      </c>
      <c r="C2581" s="189" t="s">
        <v>5261</v>
      </c>
      <c r="D2581" s="189">
        <v>121.63</v>
      </c>
    </row>
    <row r="2582" spans="1:4" x14ac:dyDescent="0.25">
      <c r="A2582" s="189" t="s">
        <v>5272</v>
      </c>
      <c r="B2582" s="58" t="s">
        <v>5273</v>
      </c>
      <c r="C2582" s="189" t="s">
        <v>5261</v>
      </c>
      <c r="D2582" s="189">
        <v>69.349999999999994</v>
      </c>
    </row>
    <row r="2583" spans="1:4" x14ac:dyDescent="0.25">
      <c r="A2583" s="189" t="s">
        <v>5274</v>
      </c>
      <c r="B2583" s="58" t="s">
        <v>5275</v>
      </c>
      <c r="C2583" s="189" t="s">
        <v>5276</v>
      </c>
      <c r="D2583" s="189">
        <v>93.29</v>
      </c>
    </row>
    <row r="2584" spans="1:4" x14ac:dyDescent="0.25">
      <c r="A2584" s="189" t="s">
        <v>5277</v>
      </c>
      <c r="B2584" s="58" t="s">
        <v>5278</v>
      </c>
      <c r="C2584" s="189" t="s">
        <v>5276</v>
      </c>
      <c r="D2584" s="189">
        <v>57.99</v>
      </c>
    </row>
    <row r="2585" spans="1:4" x14ac:dyDescent="0.25">
      <c r="A2585" s="189" t="s">
        <v>5279</v>
      </c>
      <c r="B2585" s="58" t="s">
        <v>5280</v>
      </c>
      <c r="C2585" s="189" t="s">
        <v>5276</v>
      </c>
      <c r="D2585" s="189">
        <v>248.94</v>
      </c>
    </row>
    <row r="2586" spans="1:4" x14ac:dyDescent="0.25">
      <c r="A2586" s="189" t="s">
        <v>5281</v>
      </c>
      <c r="B2586" s="58" t="s">
        <v>5282</v>
      </c>
      <c r="C2586" s="189" t="s">
        <v>5276</v>
      </c>
      <c r="D2586" s="189">
        <v>138.63999999999999</v>
      </c>
    </row>
    <row r="2587" spans="1:4" x14ac:dyDescent="0.25">
      <c r="A2587" s="189" t="s">
        <v>5283</v>
      </c>
      <c r="B2587" s="58" t="s">
        <v>5284</v>
      </c>
      <c r="C2587" s="189" t="s">
        <v>5261</v>
      </c>
      <c r="D2587" s="189">
        <v>40.98</v>
      </c>
    </row>
    <row r="2588" spans="1:4" x14ac:dyDescent="0.25">
      <c r="A2588" s="189" t="s">
        <v>5285</v>
      </c>
      <c r="B2588" s="58" t="s">
        <v>5286</v>
      </c>
      <c r="C2588" s="189" t="s">
        <v>5261</v>
      </c>
      <c r="D2588" s="189">
        <v>23.33</v>
      </c>
    </row>
    <row r="2589" spans="1:4" x14ac:dyDescent="0.25">
      <c r="A2589" s="189" t="s">
        <v>5287</v>
      </c>
      <c r="B2589" s="58" t="s">
        <v>5288</v>
      </c>
      <c r="C2589" s="189" t="s">
        <v>657</v>
      </c>
      <c r="D2589" s="189">
        <v>55.17</v>
      </c>
    </row>
    <row r="2590" spans="1:4" x14ac:dyDescent="0.25">
      <c r="A2590" s="189" t="s">
        <v>5289</v>
      </c>
      <c r="B2590" s="58" t="s">
        <v>5290</v>
      </c>
      <c r="C2590" s="189" t="s">
        <v>657</v>
      </c>
      <c r="D2590" s="189">
        <v>32.69</v>
      </c>
    </row>
    <row r="2591" spans="1:4" x14ac:dyDescent="0.25">
      <c r="A2591" s="189" t="s">
        <v>5291</v>
      </c>
      <c r="B2591" s="58" t="s">
        <v>5292</v>
      </c>
      <c r="C2591" s="189" t="s">
        <v>657</v>
      </c>
      <c r="D2591" s="189">
        <v>25.24</v>
      </c>
    </row>
    <row r="2592" spans="1:4" x14ac:dyDescent="0.25">
      <c r="A2592" s="189" t="s">
        <v>5293</v>
      </c>
      <c r="B2592" s="58" t="s">
        <v>5294</v>
      </c>
      <c r="C2592" s="189" t="s">
        <v>683</v>
      </c>
      <c r="D2592" s="189">
        <v>515.52</v>
      </c>
    </row>
    <row r="2593" spans="1:4" x14ac:dyDescent="0.25">
      <c r="A2593" s="189" t="s">
        <v>5295</v>
      </c>
      <c r="B2593" s="58" t="s">
        <v>5296</v>
      </c>
      <c r="C2593" s="189" t="s">
        <v>683</v>
      </c>
      <c r="D2593" s="189">
        <v>334.67</v>
      </c>
    </row>
    <row r="2594" spans="1:4" x14ac:dyDescent="0.25">
      <c r="A2594" s="189" t="s">
        <v>5297</v>
      </c>
      <c r="B2594" s="58" t="s">
        <v>5298</v>
      </c>
      <c r="C2594" s="189" t="s">
        <v>683</v>
      </c>
      <c r="D2594" s="189">
        <v>234.7</v>
      </c>
    </row>
    <row r="2595" spans="1:4" x14ac:dyDescent="0.25">
      <c r="A2595" s="189" t="s">
        <v>5299</v>
      </c>
      <c r="B2595" s="58" t="s">
        <v>5300</v>
      </c>
      <c r="C2595" s="189" t="s">
        <v>683</v>
      </c>
      <c r="D2595" s="189">
        <v>143.33000000000001</v>
      </c>
    </row>
    <row r="2596" spans="1:4" x14ac:dyDescent="0.25">
      <c r="A2596" s="189" t="s">
        <v>5301</v>
      </c>
      <c r="B2596" s="58" t="s">
        <v>5302</v>
      </c>
      <c r="C2596" s="189" t="s">
        <v>683</v>
      </c>
      <c r="D2596" s="189">
        <v>186.12</v>
      </c>
    </row>
    <row r="2597" spans="1:4" x14ac:dyDescent="0.25">
      <c r="A2597" s="189" t="s">
        <v>5303</v>
      </c>
      <c r="B2597" s="58" t="s">
        <v>5304</v>
      </c>
      <c r="C2597" s="189" t="s">
        <v>683</v>
      </c>
      <c r="D2597" s="189">
        <v>121.81</v>
      </c>
    </row>
    <row r="2598" spans="1:4" x14ac:dyDescent="0.25">
      <c r="A2598" s="189" t="s">
        <v>5305</v>
      </c>
      <c r="B2598" s="58" t="s">
        <v>5306</v>
      </c>
      <c r="C2598" s="189" t="s">
        <v>683</v>
      </c>
      <c r="D2598" s="189">
        <v>176.83</v>
      </c>
    </row>
    <row r="2599" spans="1:4" x14ac:dyDescent="0.25">
      <c r="A2599" s="189" t="s">
        <v>5307</v>
      </c>
      <c r="B2599" s="58" t="s">
        <v>5308</v>
      </c>
      <c r="C2599" s="189" t="s">
        <v>683</v>
      </c>
      <c r="D2599" s="189">
        <v>123.59</v>
      </c>
    </row>
    <row r="2600" spans="1:4" x14ac:dyDescent="0.25">
      <c r="A2600" s="189" t="s">
        <v>5309</v>
      </c>
      <c r="B2600" s="58" t="s">
        <v>5310</v>
      </c>
      <c r="C2600" s="189" t="s">
        <v>683</v>
      </c>
      <c r="D2600" s="189">
        <v>110.72</v>
      </c>
    </row>
    <row r="2601" spans="1:4" x14ac:dyDescent="0.25">
      <c r="A2601" s="189" t="s">
        <v>5311</v>
      </c>
      <c r="B2601" s="58" t="s">
        <v>5312</v>
      </c>
      <c r="C2601" s="189" t="s">
        <v>683</v>
      </c>
      <c r="D2601" s="189">
        <v>79.7</v>
      </c>
    </row>
    <row r="2602" spans="1:4" ht="30" x14ac:dyDescent="0.25">
      <c r="A2602" s="189" t="s">
        <v>5313</v>
      </c>
      <c r="B2602" s="58" t="s">
        <v>5314</v>
      </c>
      <c r="C2602" s="189" t="s">
        <v>683</v>
      </c>
      <c r="D2602" s="189">
        <v>620.75</v>
      </c>
    </row>
    <row r="2603" spans="1:4" ht="30" x14ac:dyDescent="0.25">
      <c r="A2603" s="189" t="s">
        <v>5315</v>
      </c>
      <c r="B2603" s="58" t="s">
        <v>5316</v>
      </c>
      <c r="C2603" s="189" t="s">
        <v>683</v>
      </c>
      <c r="D2603" s="189">
        <v>355.96</v>
      </c>
    </row>
    <row r="2604" spans="1:4" ht="30" x14ac:dyDescent="0.25">
      <c r="A2604" s="189" t="s">
        <v>5317</v>
      </c>
      <c r="B2604" s="58" t="s">
        <v>5318</v>
      </c>
      <c r="C2604" s="189" t="s">
        <v>683</v>
      </c>
      <c r="D2604" s="189">
        <v>368.44</v>
      </c>
    </row>
    <row r="2605" spans="1:4" ht="30" x14ac:dyDescent="0.25">
      <c r="A2605" s="189" t="s">
        <v>5319</v>
      </c>
      <c r="B2605" s="58" t="s">
        <v>5320</v>
      </c>
      <c r="C2605" s="189" t="s">
        <v>683</v>
      </c>
      <c r="D2605" s="189">
        <v>223.5</v>
      </c>
    </row>
    <row r="2606" spans="1:4" ht="30" x14ac:dyDescent="0.25">
      <c r="A2606" s="189" t="s">
        <v>5321</v>
      </c>
      <c r="B2606" s="58" t="s">
        <v>5322</v>
      </c>
      <c r="C2606" s="189" t="s">
        <v>683</v>
      </c>
      <c r="D2606" s="189">
        <v>272.62</v>
      </c>
    </row>
    <row r="2607" spans="1:4" ht="30" x14ac:dyDescent="0.25">
      <c r="A2607" s="189" t="s">
        <v>5323</v>
      </c>
      <c r="B2607" s="58" t="s">
        <v>5324</v>
      </c>
      <c r="C2607" s="189" t="s">
        <v>683</v>
      </c>
      <c r="D2607" s="189">
        <v>159.82</v>
      </c>
    </row>
    <row r="2608" spans="1:4" x14ac:dyDescent="0.25">
      <c r="A2608" s="189" t="s">
        <v>5325</v>
      </c>
      <c r="B2608" s="58" t="s">
        <v>5326</v>
      </c>
      <c r="C2608" s="189" t="s">
        <v>683</v>
      </c>
      <c r="D2608" s="189">
        <v>188.17</v>
      </c>
    </row>
    <row r="2609" spans="1:4" x14ac:dyDescent="0.25">
      <c r="A2609" s="189" t="s">
        <v>5327</v>
      </c>
      <c r="B2609" s="58" t="s">
        <v>5328</v>
      </c>
      <c r="C2609" s="189" t="s">
        <v>683</v>
      </c>
      <c r="D2609" s="189">
        <v>127.4</v>
      </c>
    </row>
    <row r="2610" spans="1:4" x14ac:dyDescent="0.25">
      <c r="A2610" s="189" t="s">
        <v>5329</v>
      </c>
      <c r="B2610" s="58" t="s">
        <v>5330</v>
      </c>
      <c r="C2610" s="189" t="s">
        <v>683</v>
      </c>
      <c r="D2610" s="189">
        <v>124.9</v>
      </c>
    </row>
    <row r="2611" spans="1:4" x14ac:dyDescent="0.25">
      <c r="A2611" s="189" t="s">
        <v>5331</v>
      </c>
      <c r="B2611" s="58" t="s">
        <v>5332</v>
      </c>
      <c r="C2611" s="189" t="s">
        <v>683</v>
      </c>
      <c r="D2611" s="189">
        <v>93.89</v>
      </c>
    </row>
    <row r="2612" spans="1:4" x14ac:dyDescent="0.25">
      <c r="A2612" s="189" t="s">
        <v>5333</v>
      </c>
      <c r="B2612" s="58" t="s">
        <v>5334</v>
      </c>
      <c r="C2612" s="189" t="s">
        <v>683</v>
      </c>
      <c r="D2612" s="189">
        <v>604.99</v>
      </c>
    </row>
    <row r="2613" spans="1:4" x14ac:dyDescent="0.25">
      <c r="A2613" s="189" t="s">
        <v>5335</v>
      </c>
      <c r="B2613" s="58" t="s">
        <v>5336</v>
      </c>
      <c r="C2613" s="189" t="s">
        <v>683</v>
      </c>
      <c r="D2613" s="189">
        <v>324.73</v>
      </c>
    </row>
    <row r="2614" spans="1:4" x14ac:dyDescent="0.25">
      <c r="A2614" s="189" t="s">
        <v>5337</v>
      </c>
      <c r="B2614" s="58" t="s">
        <v>5338</v>
      </c>
      <c r="C2614" s="189" t="s">
        <v>683</v>
      </c>
      <c r="D2614" s="189">
        <v>301.08</v>
      </c>
    </row>
    <row r="2615" spans="1:4" x14ac:dyDescent="0.25">
      <c r="A2615" s="189" t="s">
        <v>5339</v>
      </c>
      <c r="B2615" s="58" t="s">
        <v>5340</v>
      </c>
      <c r="C2615" s="189" t="s">
        <v>683</v>
      </c>
      <c r="D2615" s="189">
        <v>190.11</v>
      </c>
    </row>
    <row r="2616" spans="1:4" x14ac:dyDescent="0.25">
      <c r="A2616" s="189" t="s">
        <v>5341</v>
      </c>
      <c r="B2616" s="58" t="s">
        <v>5342</v>
      </c>
      <c r="C2616" s="189" t="s">
        <v>683</v>
      </c>
      <c r="D2616" s="189">
        <v>318.97000000000003</v>
      </c>
    </row>
    <row r="2617" spans="1:4" x14ac:dyDescent="0.25">
      <c r="A2617" s="189" t="s">
        <v>5343</v>
      </c>
      <c r="B2617" s="58" t="s">
        <v>5344</v>
      </c>
      <c r="C2617" s="189" t="s">
        <v>683</v>
      </c>
      <c r="D2617" s="189">
        <v>154.05000000000001</v>
      </c>
    </row>
    <row r="2618" spans="1:4" x14ac:dyDescent="0.25">
      <c r="A2618" s="189" t="s">
        <v>5345</v>
      </c>
      <c r="B2618" s="58" t="s">
        <v>5346</v>
      </c>
      <c r="C2618" s="189" t="s">
        <v>683</v>
      </c>
      <c r="D2618" s="189">
        <v>71.75</v>
      </c>
    </row>
    <row r="2619" spans="1:4" x14ac:dyDescent="0.25">
      <c r="A2619" s="189" t="s">
        <v>5347</v>
      </c>
      <c r="B2619" s="58" t="s">
        <v>5348</v>
      </c>
      <c r="C2619" s="189" t="s">
        <v>683</v>
      </c>
      <c r="D2619" s="189">
        <v>463.48</v>
      </c>
    </row>
    <row r="2620" spans="1:4" x14ac:dyDescent="0.25">
      <c r="A2620" s="189" t="s">
        <v>5349</v>
      </c>
      <c r="B2620" s="58" t="s">
        <v>5350</v>
      </c>
      <c r="C2620" s="189" t="s">
        <v>683</v>
      </c>
      <c r="D2620" s="189">
        <v>297.70999999999998</v>
      </c>
    </row>
    <row r="2621" spans="1:4" x14ac:dyDescent="0.25">
      <c r="A2621" s="189" t="s">
        <v>5351</v>
      </c>
      <c r="B2621" s="58" t="s">
        <v>5352</v>
      </c>
      <c r="C2621" s="189" t="s">
        <v>683</v>
      </c>
      <c r="D2621" s="189">
        <v>247.6</v>
      </c>
    </row>
    <row r="2622" spans="1:4" x14ac:dyDescent="0.25">
      <c r="A2622" s="189" t="s">
        <v>5353</v>
      </c>
      <c r="B2622" s="58" t="s">
        <v>5354</v>
      </c>
      <c r="C2622" s="189" t="s">
        <v>683</v>
      </c>
      <c r="D2622" s="189">
        <v>154.01</v>
      </c>
    </row>
    <row r="2623" spans="1:4" x14ac:dyDescent="0.25">
      <c r="A2623" s="189" t="s">
        <v>5355</v>
      </c>
      <c r="B2623" s="58" t="s">
        <v>5356</v>
      </c>
      <c r="C2623" s="189" t="s">
        <v>683</v>
      </c>
      <c r="D2623" s="189">
        <v>150.06</v>
      </c>
    </row>
    <row r="2624" spans="1:4" x14ac:dyDescent="0.25">
      <c r="A2624" s="189" t="s">
        <v>5357</v>
      </c>
      <c r="B2624" s="58" t="s">
        <v>5358</v>
      </c>
      <c r="C2624" s="189" t="s">
        <v>683</v>
      </c>
      <c r="D2624" s="189">
        <v>99.93</v>
      </c>
    </row>
    <row r="2625" spans="1:4" x14ac:dyDescent="0.25">
      <c r="A2625" s="189" t="s">
        <v>5359</v>
      </c>
      <c r="B2625" s="58" t="s">
        <v>5360</v>
      </c>
      <c r="C2625" s="189" t="s">
        <v>683</v>
      </c>
      <c r="D2625" s="189">
        <v>92.45</v>
      </c>
    </row>
    <row r="2626" spans="1:4" x14ac:dyDescent="0.25">
      <c r="A2626" s="189" t="s">
        <v>5361</v>
      </c>
      <c r="B2626" s="58" t="s">
        <v>5362</v>
      </c>
      <c r="C2626" s="189" t="s">
        <v>683</v>
      </c>
      <c r="D2626" s="189">
        <v>66.569999999999993</v>
      </c>
    </row>
    <row r="2627" spans="1:4" x14ac:dyDescent="0.25">
      <c r="A2627" s="189" t="s">
        <v>5363</v>
      </c>
      <c r="B2627" s="58" t="s">
        <v>5364</v>
      </c>
      <c r="C2627" s="189" t="s">
        <v>683</v>
      </c>
      <c r="D2627" s="189">
        <v>144.85</v>
      </c>
    </row>
    <row r="2628" spans="1:4" x14ac:dyDescent="0.25">
      <c r="A2628" s="189" t="s">
        <v>5365</v>
      </c>
      <c r="B2628" s="58" t="s">
        <v>5366</v>
      </c>
      <c r="C2628" s="189" t="s">
        <v>683</v>
      </c>
      <c r="D2628" s="189">
        <v>90.34</v>
      </c>
    </row>
    <row r="2629" spans="1:4" x14ac:dyDescent="0.25">
      <c r="A2629" s="189" t="s">
        <v>5367</v>
      </c>
      <c r="B2629" s="58" t="s">
        <v>5368</v>
      </c>
      <c r="C2629" s="189" t="s">
        <v>683</v>
      </c>
      <c r="D2629" s="189">
        <v>89.12</v>
      </c>
    </row>
    <row r="2630" spans="1:4" x14ac:dyDescent="0.25">
      <c r="A2630" s="189" t="s">
        <v>5369</v>
      </c>
      <c r="B2630" s="58" t="s">
        <v>5370</v>
      </c>
      <c r="C2630" s="189" t="s">
        <v>683</v>
      </c>
      <c r="D2630" s="189">
        <v>55.72</v>
      </c>
    </row>
    <row r="2631" spans="1:4" x14ac:dyDescent="0.25">
      <c r="A2631" s="189" t="s">
        <v>5371</v>
      </c>
      <c r="B2631" s="58" t="s">
        <v>5372</v>
      </c>
      <c r="C2631" s="189" t="s">
        <v>683</v>
      </c>
      <c r="D2631" s="189">
        <v>80.849999999999994</v>
      </c>
    </row>
    <row r="2632" spans="1:4" x14ac:dyDescent="0.25">
      <c r="A2632" s="189" t="s">
        <v>5373</v>
      </c>
      <c r="B2632" s="58" t="s">
        <v>5374</v>
      </c>
      <c r="C2632" s="189" t="s">
        <v>683</v>
      </c>
      <c r="D2632" s="189">
        <v>52.18</v>
      </c>
    </row>
    <row r="2633" spans="1:4" x14ac:dyDescent="0.25">
      <c r="A2633" s="189" t="s">
        <v>5375</v>
      </c>
      <c r="B2633" s="58" t="s">
        <v>5376</v>
      </c>
      <c r="C2633" s="189" t="s">
        <v>683</v>
      </c>
      <c r="D2633" s="189">
        <v>78.69</v>
      </c>
    </row>
    <row r="2634" spans="1:4" x14ac:dyDescent="0.25">
      <c r="A2634" s="189" t="s">
        <v>5377</v>
      </c>
      <c r="B2634" s="58" t="s">
        <v>5378</v>
      </c>
      <c r="C2634" s="189" t="s">
        <v>683</v>
      </c>
      <c r="D2634" s="189">
        <v>58.98</v>
      </c>
    </row>
    <row r="2635" spans="1:4" x14ac:dyDescent="0.25">
      <c r="A2635" s="189" t="s">
        <v>5379</v>
      </c>
      <c r="B2635" s="58" t="s">
        <v>5380</v>
      </c>
      <c r="C2635" s="189" t="s">
        <v>683</v>
      </c>
      <c r="D2635" s="189">
        <v>94.17</v>
      </c>
    </row>
    <row r="2636" spans="1:4" x14ac:dyDescent="0.25">
      <c r="A2636" s="189" t="s">
        <v>5381</v>
      </c>
      <c r="B2636" s="58" t="s">
        <v>5382</v>
      </c>
      <c r="C2636" s="189" t="s">
        <v>683</v>
      </c>
      <c r="D2636" s="189">
        <v>900.17</v>
      </c>
    </row>
    <row r="2637" spans="1:4" x14ac:dyDescent="0.25">
      <c r="A2637" s="189" t="s">
        <v>5383</v>
      </c>
      <c r="B2637" s="58" t="s">
        <v>5384</v>
      </c>
      <c r="C2637" s="189" t="s">
        <v>683</v>
      </c>
      <c r="D2637" s="189">
        <v>543.38</v>
      </c>
    </row>
    <row r="2638" spans="1:4" x14ac:dyDescent="0.25">
      <c r="A2638" s="189" t="s">
        <v>5385</v>
      </c>
      <c r="B2638" s="58" t="s">
        <v>5386</v>
      </c>
      <c r="C2638" s="189" t="s">
        <v>683</v>
      </c>
      <c r="D2638" s="189">
        <v>532.59</v>
      </c>
    </row>
    <row r="2639" spans="1:4" x14ac:dyDescent="0.25">
      <c r="A2639" s="189" t="s">
        <v>5387</v>
      </c>
      <c r="B2639" s="58" t="s">
        <v>5388</v>
      </c>
      <c r="C2639" s="189" t="s">
        <v>683</v>
      </c>
      <c r="D2639" s="189">
        <v>333.43</v>
      </c>
    </row>
    <row r="2640" spans="1:4" x14ac:dyDescent="0.25">
      <c r="A2640" s="189" t="s">
        <v>5389</v>
      </c>
      <c r="B2640" s="58" t="s">
        <v>5390</v>
      </c>
      <c r="C2640" s="189" t="s">
        <v>683</v>
      </c>
      <c r="D2640" s="189">
        <v>289.42</v>
      </c>
    </row>
    <row r="2641" spans="1:4" x14ac:dyDescent="0.25">
      <c r="A2641" s="189" t="s">
        <v>5391</v>
      </c>
      <c r="B2641" s="58" t="s">
        <v>5392</v>
      </c>
      <c r="C2641" s="189" t="s">
        <v>683</v>
      </c>
      <c r="D2641" s="189">
        <v>173.44</v>
      </c>
    </row>
    <row r="2642" spans="1:4" x14ac:dyDescent="0.25">
      <c r="A2642" s="189" t="s">
        <v>5393</v>
      </c>
      <c r="B2642" s="58" t="s">
        <v>5394</v>
      </c>
      <c r="C2642" s="189" t="s">
        <v>683</v>
      </c>
      <c r="D2642" s="189">
        <v>228.3</v>
      </c>
    </row>
    <row r="2643" spans="1:4" x14ac:dyDescent="0.25">
      <c r="A2643" s="189" t="s">
        <v>5395</v>
      </c>
      <c r="B2643" s="58" t="s">
        <v>5396</v>
      </c>
      <c r="C2643" s="189" t="s">
        <v>683</v>
      </c>
      <c r="D2643" s="189">
        <v>105.18</v>
      </c>
    </row>
    <row r="2644" spans="1:4" x14ac:dyDescent="0.25">
      <c r="A2644" s="189" t="s">
        <v>5397</v>
      </c>
      <c r="B2644" s="58" t="s">
        <v>5398</v>
      </c>
      <c r="C2644" s="189" t="s">
        <v>927</v>
      </c>
      <c r="D2644" s="189">
        <v>1764.02</v>
      </c>
    </row>
    <row r="2645" spans="1:4" x14ac:dyDescent="0.25">
      <c r="A2645" s="189" t="s">
        <v>5399</v>
      </c>
      <c r="B2645" s="58" t="s">
        <v>5400</v>
      </c>
      <c r="C2645" s="189" t="s">
        <v>927</v>
      </c>
      <c r="D2645" s="189">
        <v>352.8</v>
      </c>
    </row>
    <row r="2646" spans="1:4" x14ac:dyDescent="0.25">
      <c r="A2646" s="189" t="s">
        <v>5401</v>
      </c>
      <c r="B2646" s="58" t="s">
        <v>5402</v>
      </c>
      <c r="C2646" s="189" t="s">
        <v>927</v>
      </c>
      <c r="D2646" s="189">
        <v>2365.1</v>
      </c>
    </row>
    <row r="2647" spans="1:4" x14ac:dyDescent="0.25">
      <c r="A2647" s="189" t="s">
        <v>5403</v>
      </c>
      <c r="B2647" s="58" t="s">
        <v>5404</v>
      </c>
      <c r="C2647" s="189" t="s">
        <v>927</v>
      </c>
      <c r="D2647" s="189">
        <v>470.4</v>
      </c>
    </row>
    <row r="2648" spans="1:4" x14ac:dyDescent="0.25">
      <c r="A2648" s="189" t="s">
        <v>5405</v>
      </c>
      <c r="B2648" s="58" t="s">
        <v>5406</v>
      </c>
      <c r="C2648" s="189" t="s">
        <v>927</v>
      </c>
      <c r="D2648" s="189">
        <v>3624.6</v>
      </c>
    </row>
    <row r="2649" spans="1:4" x14ac:dyDescent="0.25">
      <c r="A2649" s="189" t="s">
        <v>5407</v>
      </c>
      <c r="B2649" s="58" t="s">
        <v>5408</v>
      </c>
      <c r="C2649" s="189" t="s">
        <v>927</v>
      </c>
      <c r="D2649" s="189">
        <v>540.97</v>
      </c>
    </row>
    <row r="2650" spans="1:4" x14ac:dyDescent="0.25">
      <c r="A2650" s="189" t="s">
        <v>5409</v>
      </c>
      <c r="B2650" s="58" t="s">
        <v>5410</v>
      </c>
      <c r="C2650" s="189" t="s">
        <v>927</v>
      </c>
      <c r="D2650" s="189">
        <v>4257.41</v>
      </c>
    </row>
    <row r="2651" spans="1:4" x14ac:dyDescent="0.25">
      <c r="A2651" s="189" t="s">
        <v>5411</v>
      </c>
      <c r="B2651" s="58" t="s">
        <v>5412</v>
      </c>
      <c r="C2651" s="189" t="s">
        <v>927</v>
      </c>
      <c r="D2651" s="189">
        <v>658.57</v>
      </c>
    </row>
    <row r="2652" spans="1:4" x14ac:dyDescent="0.25">
      <c r="A2652" s="189" t="s">
        <v>5413</v>
      </c>
      <c r="B2652" s="58" t="s">
        <v>5414</v>
      </c>
      <c r="C2652" s="189" t="s">
        <v>927</v>
      </c>
      <c r="D2652" s="189">
        <v>4776.16</v>
      </c>
    </row>
    <row r="2653" spans="1:4" x14ac:dyDescent="0.25">
      <c r="A2653" s="189" t="s">
        <v>5415</v>
      </c>
      <c r="B2653" s="58" t="s">
        <v>5416</v>
      </c>
      <c r="C2653" s="189" t="s">
        <v>927</v>
      </c>
      <c r="D2653" s="189">
        <v>811.45</v>
      </c>
    </row>
    <row r="2654" spans="1:4" x14ac:dyDescent="0.25">
      <c r="A2654" s="189" t="s">
        <v>5417</v>
      </c>
      <c r="B2654" s="58" t="s">
        <v>5418</v>
      </c>
      <c r="C2654" s="189" t="s">
        <v>5419</v>
      </c>
      <c r="D2654" s="189">
        <v>622.94000000000005</v>
      </c>
    </row>
    <row r="2655" spans="1:4" x14ac:dyDescent="0.25">
      <c r="A2655" s="189" t="s">
        <v>5420</v>
      </c>
      <c r="B2655" s="58" t="s">
        <v>5421</v>
      </c>
      <c r="C2655" s="189" t="s">
        <v>886</v>
      </c>
      <c r="D2655" s="189">
        <v>17.64</v>
      </c>
    </row>
    <row r="2656" spans="1:4" x14ac:dyDescent="0.25">
      <c r="A2656" s="189" t="s">
        <v>5422</v>
      </c>
      <c r="B2656" s="58" t="s">
        <v>5423</v>
      </c>
      <c r="C2656" s="189" t="s">
        <v>657</v>
      </c>
      <c r="D2656" s="189">
        <v>9.91</v>
      </c>
    </row>
    <row r="2657" spans="1:4" x14ac:dyDescent="0.25">
      <c r="A2657" s="189" t="s">
        <v>5424</v>
      </c>
      <c r="B2657" s="58" t="s">
        <v>2572</v>
      </c>
      <c r="C2657" s="189" t="s">
        <v>674</v>
      </c>
      <c r="D2657" s="189">
        <v>26.14</v>
      </c>
    </row>
    <row r="2658" spans="1:4" x14ac:dyDescent="0.25">
      <c r="A2658" s="189" t="s">
        <v>5425</v>
      </c>
      <c r="B2658" s="58" t="s">
        <v>5426</v>
      </c>
      <c r="C2658" s="189" t="s">
        <v>869</v>
      </c>
      <c r="D2658" s="189">
        <v>0</v>
      </c>
    </row>
    <row r="2659" spans="1:4" x14ac:dyDescent="0.25">
      <c r="A2659" s="189" t="s">
        <v>5427</v>
      </c>
      <c r="B2659" s="58" t="s">
        <v>5428</v>
      </c>
      <c r="C2659" s="189" t="s">
        <v>707</v>
      </c>
      <c r="D2659" s="189">
        <v>0</v>
      </c>
    </row>
    <row r="2660" spans="1:4" x14ac:dyDescent="0.25">
      <c r="A2660" s="189" t="s">
        <v>5429</v>
      </c>
      <c r="B2660" s="58" t="s">
        <v>5430</v>
      </c>
      <c r="C2660" s="189" t="s">
        <v>927</v>
      </c>
      <c r="D2660" s="189">
        <v>330.91</v>
      </c>
    </row>
    <row r="2661" spans="1:4" x14ac:dyDescent="0.25">
      <c r="A2661" s="189" t="s">
        <v>5431</v>
      </c>
      <c r="B2661" s="58" t="s">
        <v>5432</v>
      </c>
      <c r="C2661" s="189" t="s">
        <v>1769</v>
      </c>
      <c r="D2661" s="189">
        <v>147.57</v>
      </c>
    </row>
    <row r="2662" spans="1:4" x14ac:dyDescent="0.25">
      <c r="A2662" s="189" t="s">
        <v>5433</v>
      </c>
      <c r="B2662" s="58" t="s">
        <v>5434</v>
      </c>
      <c r="C2662" s="189" t="s">
        <v>5435</v>
      </c>
      <c r="D2662" s="189">
        <v>230.83</v>
      </c>
    </row>
    <row r="2663" spans="1:4" x14ac:dyDescent="0.25">
      <c r="A2663" s="189" t="s">
        <v>5436</v>
      </c>
      <c r="B2663" s="58" t="s">
        <v>5437</v>
      </c>
      <c r="C2663" s="189" t="s">
        <v>5438</v>
      </c>
      <c r="D2663" s="189">
        <v>83.92</v>
      </c>
    </row>
    <row r="2664" spans="1:4" x14ac:dyDescent="0.25">
      <c r="A2664" s="189" t="s">
        <v>5439</v>
      </c>
      <c r="B2664" s="58" t="s">
        <v>5440</v>
      </c>
      <c r="C2664" s="189" t="s">
        <v>927</v>
      </c>
      <c r="D2664" s="189">
        <v>211.96</v>
      </c>
    </row>
    <row r="2665" spans="1:4" x14ac:dyDescent="0.25">
      <c r="A2665" s="189" t="s">
        <v>5441</v>
      </c>
      <c r="B2665" s="58" t="s">
        <v>5442</v>
      </c>
      <c r="C2665" s="189" t="s">
        <v>927</v>
      </c>
      <c r="D2665" s="189">
        <v>203.81</v>
      </c>
    </row>
    <row r="2666" spans="1:4" x14ac:dyDescent="0.25">
      <c r="A2666" s="189" t="s">
        <v>5443</v>
      </c>
      <c r="B2666" s="58" t="s">
        <v>5444</v>
      </c>
      <c r="C2666" s="189" t="s">
        <v>927</v>
      </c>
      <c r="D2666" s="189">
        <v>1448.09</v>
      </c>
    </row>
    <row r="2667" spans="1:4" x14ac:dyDescent="0.25">
      <c r="A2667" s="189" t="s">
        <v>5445</v>
      </c>
      <c r="B2667" s="58" t="s">
        <v>5446</v>
      </c>
      <c r="C2667" s="189" t="s">
        <v>927</v>
      </c>
      <c r="D2667" s="189">
        <v>330.91</v>
      </c>
    </row>
    <row r="2668" spans="1:4" x14ac:dyDescent="0.25">
      <c r="A2668" s="189" t="s">
        <v>5447</v>
      </c>
      <c r="B2668" s="58" t="s">
        <v>5448</v>
      </c>
      <c r="C2668" s="189" t="s">
        <v>1769</v>
      </c>
      <c r="D2668" s="189">
        <v>147.57</v>
      </c>
    </row>
    <row r="2669" spans="1:4" x14ac:dyDescent="0.25">
      <c r="A2669" s="189" t="s">
        <v>5449</v>
      </c>
      <c r="B2669" s="58" t="s">
        <v>5450</v>
      </c>
      <c r="C2669" s="189" t="s">
        <v>5435</v>
      </c>
      <c r="D2669" s="189">
        <v>230.83</v>
      </c>
    </row>
    <row r="2670" spans="1:4" x14ac:dyDescent="0.25">
      <c r="A2670" s="189" t="s">
        <v>5451</v>
      </c>
      <c r="B2670" s="58" t="s">
        <v>5452</v>
      </c>
      <c r="C2670" s="189" t="s">
        <v>927</v>
      </c>
      <c r="D2670" s="189">
        <v>211.96</v>
      </c>
    </row>
    <row r="2671" spans="1:4" x14ac:dyDescent="0.2">
      <c r="A2671" s="190" t="s">
        <v>5453</v>
      </c>
      <c r="B2671" s="58" t="s">
        <v>656</v>
      </c>
      <c r="C2671" s="189" t="s">
        <v>657</v>
      </c>
      <c r="D2671" s="189">
        <v>2.63</v>
      </c>
    </row>
  </sheetData>
  <sheetProtection sheet="1" objects="1" scenarios="1" selectLockedCells="1"/>
  <autoFilter ref="A1:D1" xr:uid="{B7300AD1-37A2-4A90-ACFC-4FC4650AA3DF}"/>
  <sortState xmlns:xlrd2="http://schemas.microsoft.com/office/spreadsheetml/2017/richdata2" ref="A2:D2671">
    <sortCondition ref="A2:A267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zoomScaleNormal="100" workbookViewId="0">
      <selection activeCell="B11" sqref="B11:B12"/>
    </sheetView>
  </sheetViews>
  <sheetFormatPr defaultRowHeight="15" x14ac:dyDescent="0.25"/>
  <cols>
    <col min="1" max="1" width="22.85546875" customWidth="1"/>
    <col min="2" max="2" width="49.42578125" style="4" customWidth="1"/>
  </cols>
  <sheetData>
    <row r="1" spans="1:9" s="32" customFormat="1" ht="15.75" x14ac:dyDescent="0.25">
      <c r="A1" s="226" t="s">
        <v>414</v>
      </c>
      <c r="B1" s="226"/>
      <c r="I1" s="67"/>
    </row>
    <row r="2" spans="1:9" s="32" customFormat="1" ht="15.75" x14ac:dyDescent="0.25">
      <c r="A2" s="68" t="s">
        <v>556</v>
      </c>
      <c r="B2" s="163"/>
      <c r="D2" s="69"/>
      <c r="E2" s="66"/>
    </row>
    <row r="3" spans="1:9" s="32" customFormat="1" ht="15.75" x14ac:dyDescent="0.25">
      <c r="A3" s="68" t="s">
        <v>557</v>
      </c>
      <c r="B3" s="163"/>
    </row>
    <row r="4" spans="1:9" s="32" customFormat="1" ht="15.75" x14ac:dyDescent="0.25">
      <c r="A4" s="68" t="s">
        <v>558</v>
      </c>
      <c r="B4" s="163"/>
    </row>
    <row r="5" spans="1:9" s="32" customFormat="1" ht="15.75" x14ac:dyDescent="0.25">
      <c r="A5" s="68" t="s">
        <v>27</v>
      </c>
      <c r="B5" s="163"/>
    </row>
    <row r="6" spans="1:9" s="32" customFormat="1" ht="15.75" x14ac:dyDescent="0.25">
      <c r="A6" s="68" t="s">
        <v>468</v>
      </c>
      <c r="B6" s="163" t="s">
        <v>5569</v>
      </c>
    </row>
    <row r="7" spans="1:9" s="32" customFormat="1" ht="15.75" x14ac:dyDescent="0.25">
      <c r="A7" s="68" t="s">
        <v>526</v>
      </c>
      <c r="B7" s="111" t="s">
        <v>15</v>
      </c>
    </row>
    <row r="8" spans="1:9" s="32" customFormat="1" ht="15.75" x14ac:dyDescent="0.25">
      <c r="A8" s="70"/>
      <c r="B8" s="70"/>
    </row>
    <row r="9" spans="1:9" s="32" customFormat="1" ht="15.75" x14ac:dyDescent="0.25">
      <c r="A9" s="226" t="s">
        <v>415</v>
      </c>
      <c r="B9" s="226"/>
    </row>
    <row r="10" spans="1:9" s="32" customFormat="1" ht="15.75" x14ac:dyDescent="0.25">
      <c r="A10" s="68" t="s">
        <v>559</v>
      </c>
      <c r="B10" s="164"/>
    </row>
    <row r="11" spans="1:9" s="32" customFormat="1" ht="15.75" x14ac:dyDescent="0.25">
      <c r="A11" s="68" t="s">
        <v>560</v>
      </c>
      <c r="B11" s="163"/>
    </row>
    <row r="12" spans="1:9" s="32" customFormat="1" ht="15.75" x14ac:dyDescent="0.25">
      <c r="A12" s="68" t="s">
        <v>561</v>
      </c>
      <c r="B12" s="163"/>
      <c r="D12" s="69"/>
    </row>
    <row r="17" spans="2:2" x14ac:dyDescent="0.25">
      <c r="B17" s="4" t="s">
        <v>429</v>
      </c>
    </row>
  </sheetData>
  <sheetProtection sheet="1" objects="1" scenarios="1" selectLockedCells="1"/>
  <mergeCells count="2">
    <mergeCell ref="A1:B1"/>
    <mergeCell ref="A9:B9"/>
  </mergeCells>
  <dataValidations count="2">
    <dataValidation type="list" allowBlank="1" showInputMessage="1" showErrorMessage="1" sqref="B7" xr:uid="{18F936F3-7ADF-4E6D-BCD3-45F74DB832E2}">
      <formula1>LOV_YN</formula1>
    </dataValidation>
    <dataValidation type="decimal" allowBlank="1" showInputMessage="1" showErrorMessage="1" sqref="G1:G7" xr:uid="{00000000-0002-0000-0000-000000000000}">
      <formula1>0</formula1>
      <formula2>100000</formula2>
    </dataValidation>
  </dataValidations>
  <pageMargins left="0.7" right="0.7" top="0.75" bottom="0.75" header="0.3" footer="0.3"/>
  <pageSetup paperSize="9"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1"/>
  <sheetViews>
    <sheetView workbookViewId="0">
      <selection activeCell="A2" sqref="A2"/>
    </sheetView>
  </sheetViews>
  <sheetFormatPr defaultColWidth="9.140625" defaultRowHeight="15.75" outlineLevelRow="1" x14ac:dyDescent="0.25"/>
  <cols>
    <col min="1" max="1" width="13.5703125" style="108" customWidth="1" collapsed="1"/>
    <col min="2" max="2" width="63.42578125" style="192" customWidth="1" collapsed="1"/>
    <col min="3" max="3" width="10" style="107" customWidth="1" collapsed="1"/>
    <col min="4" max="4" width="13.7109375" style="108" bestFit="1" customWidth="1" collapsed="1"/>
    <col min="5" max="5" width="23.140625" style="108" customWidth="1" collapsed="1"/>
    <col min="6" max="7" width="15.7109375" style="107" customWidth="1" collapsed="1"/>
    <col min="8" max="8" width="47.28515625" style="109" customWidth="1" collapsed="1"/>
    <col min="9" max="9" width="22.140625" style="110" customWidth="1"/>
    <col min="10" max="10" width="12.5703125" style="110" customWidth="1" collapsed="1"/>
    <col min="11" max="11" width="28.42578125" style="108" bestFit="1" customWidth="1"/>
    <col min="12" max="12" width="9.140625" style="108" collapsed="1"/>
    <col min="13" max="15" width="8.5703125" style="107" customWidth="1"/>
    <col min="16" max="16" width="9.140625" style="107"/>
    <col min="17" max="17" width="9.140625" style="107" collapsed="1"/>
    <col min="18" max="18" width="9.140625" style="107"/>
    <col min="19" max="19" width="9.140625" style="107" collapsed="1"/>
    <col min="20" max="20" width="9.140625" style="107"/>
    <col min="21" max="16384" width="9.140625" style="107" collapsed="1"/>
  </cols>
  <sheetData>
    <row r="1" spans="1:12" s="101" customFormat="1" ht="31.5" x14ac:dyDescent="0.25">
      <c r="A1" s="90" t="s">
        <v>464</v>
      </c>
      <c r="B1" s="91" t="s">
        <v>465</v>
      </c>
      <c r="C1" s="92" t="s">
        <v>461</v>
      </c>
      <c r="D1" s="92" t="s">
        <v>349</v>
      </c>
      <c r="E1" s="92" t="s">
        <v>431</v>
      </c>
      <c r="F1" s="92" t="s">
        <v>466</v>
      </c>
      <c r="G1" s="91" t="s">
        <v>601</v>
      </c>
      <c r="H1" s="92" t="s">
        <v>314</v>
      </c>
      <c r="I1" s="91" t="s">
        <v>527</v>
      </c>
      <c r="J1" s="93" t="s">
        <v>467</v>
      </c>
      <c r="K1" s="92" t="s">
        <v>5549</v>
      </c>
      <c r="L1" s="225"/>
    </row>
    <row r="2" spans="1:12" x14ac:dyDescent="0.25">
      <c r="A2" s="102"/>
      <c r="B2" s="191" t="str">
        <f>_xlfn.IFNA(IF(OR(A2="",A2="NIL"),"",VLOOKUP(A2,SOR_Codes,2,FALSE)),"")</f>
        <v/>
      </c>
      <c r="C2" s="193" t="str">
        <f>_xlfn.IFNA(IF(OR(A2="",A2="NIL"),"",VLOOKUP(A2,SOR_Codes,3,FALSE)),"")</f>
        <v/>
      </c>
      <c r="D2" s="103"/>
      <c r="E2" s="103"/>
      <c r="F2" s="194" t="str">
        <f>_xlfn.IFNA(IF(OR(A2="",A2="NIL"),"",VLOOKUP(A2,SOR_Codes,4,FALSE)),"")</f>
        <v/>
      </c>
      <c r="G2" s="194" t="str">
        <f t="shared" ref="G2:G33" si="0">IF(D2="","",D2*F2)</f>
        <v/>
      </c>
      <c r="H2" s="104"/>
      <c r="I2" s="105"/>
      <c r="J2" s="106"/>
      <c r="K2" s="103"/>
    </row>
    <row r="3" spans="1:12" x14ac:dyDescent="0.25">
      <c r="A3" s="102"/>
      <c r="B3" s="191" t="str">
        <f t="shared" ref="B3:B33" si="1">IF(A3="","",VLOOKUP(A3,SOR_Codes,2,FALSE))</f>
        <v/>
      </c>
      <c r="C3" s="193" t="str">
        <f t="shared" ref="C3:C33" si="2">IF(A3="","",VLOOKUP(A3,SOR_Codes,3,FALSE))</f>
        <v/>
      </c>
      <c r="D3" s="103"/>
      <c r="E3" s="103"/>
      <c r="F3" s="194" t="str">
        <f t="shared" ref="F3:F33" si="3">IF(A3="","",VLOOKUP(A3,SOR_Codes,4,FALSE))</f>
        <v/>
      </c>
      <c r="G3" s="194" t="str">
        <f t="shared" si="0"/>
        <v/>
      </c>
      <c r="H3" s="104"/>
      <c r="I3" s="105"/>
      <c r="J3" s="106"/>
      <c r="K3" s="103"/>
    </row>
    <row r="4" spans="1:12" x14ac:dyDescent="0.25">
      <c r="A4" s="102"/>
      <c r="B4" s="191" t="str">
        <f t="shared" si="1"/>
        <v/>
      </c>
      <c r="C4" s="193" t="str">
        <f t="shared" si="2"/>
        <v/>
      </c>
      <c r="D4" s="103"/>
      <c r="E4" s="103"/>
      <c r="F4" s="194" t="str">
        <f t="shared" si="3"/>
        <v/>
      </c>
      <c r="G4" s="194" t="str">
        <f t="shared" si="0"/>
        <v/>
      </c>
      <c r="H4" s="104"/>
      <c r="I4" s="105"/>
      <c r="J4" s="106"/>
      <c r="K4" s="103"/>
    </row>
    <row r="5" spans="1:12" x14ac:dyDescent="0.25">
      <c r="A5" s="102"/>
      <c r="B5" s="191" t="str">
        <f t="shared" si="1"/>
        <v/>
      </c>
      <c r="C5" s="193" t="str">
        <f t="shared" si="2"/>
        <v/>
      </c>
      <c r="D5" s="103"/>
      <c r="E5" s="103"/>
      <c r="F5" s="194" t="str">
        <f t="shared" si="3"/>
        <v/>
      </c>
      <c r="G5" s="194" t="str">
        <f t="shared" si="0"/>
        <v/>
      </c>
      <c r="H5" s="104"/>
      <c r="I5" s="105"/>
      <c r="J5" s="106"/>
      <c r="K5" s="103"/>
    </row>
    <row r="6" spans="1:12" x14ac:dyDescent="0.25">
      <c r="A6" s="102"/>
      <c r="B6" s="191" t="str">
        <f t="shared" si="1"/>
        <v/>
      </c>
      <c r="C6" s="193" t="str">
        <f t="shared" si="2"/>
        <v/>
      </c>
      <c r="D6" s="103"/>
      <c r="E6" s="103"/>
      <c r="F6" s="194" t="str">
        <f t="shared" si="3"/>
        <v/>
      </c>
      <c r="G6" s="194" t="str">
        <f t="shared" si="0"/>
        <v/>
      </c>
      <c r="H6" s="104"/>
      <c r="I6" s="105"/>
      <c r="J6" s="106"/>
      <c r="K6" s="103"/>
    </row>
    <row r="7" spans="1:12" x14ac:dyDescent="0.25">
      <c r="A7" s="102"/>
      <c r="B7" s="191" t="str">
        <f t="shared" si="1"/>
        <v/>
      </c>
      <c r="C7" s="193" t="str">
        <f t="shared" si="2"/>
        <v/>
      </c>
      <c r="D7" s="103"/>
      <c r="E7" s="103"/>
      <c r="F7" s="194" t="str">
        <f t="shared" si="3"/>
        <v/>
      </c>
      <c r="G7" s="194" t="str">
        <f t="shared" si="0"/>
        <v/>
      </c>
      <c r="H7" s="104"/>
      <c r="I7" s="105"/>
      <c r="J7" s="106"/>
      <c r="K7" s="103"/>
    </row>
    <row r="8" spans="1:12" x14ac:dyDescent="0.25">
      <c r="A8" s="102"/>
      <c r="B8" s="191" t="str">
        <f t="shared" si="1"/>
        <v/>
      </c>
      <c r="C8" s="193" t="str">
        <f t="shared" si="2"/>
        <v/>
      </c>
      <c r="D8" s="103"/>
      <c r="E8" s="103"/>
      <c r="F8" s="194" t="str">
        <f t="shared" si="3"/>
        <v/>
      </c>
      <c r="G8" s="194" t="str">
        <f t="shared" si="0"/>
        <v/>
      </c>
      <c r="H8" s="104"/>
      <c r="I8" s="105"/>
      <c r="J8" s="106"/>
      <c r="K8" s="103"/>
    </row>
    <row r="9" spans="1:12" x14ac:dyDescent="0.25">
      <c r="A9" s="102"/>
      <c r="B9" s="191" t="str">
        <f t="shared" si="1"/>
        <v/>
      </c>
      <c r="C9" s="193" t="str">
        <f t="shared" si="2"/>
        <v/>
      </c>
      <c r="D9" s="103"/>
      <c r="E9" s="103"/>
      <c r="F9" s="194" t="str">
        <f t="shared" si="3"/>
        <v/>
      </c>
      <c r="G9" s="194" t="str">
        <f t="shared" si="0"/>
        <v/>
      </c>
      <c r="H9" s="104"/>
      <c r="I9" s="105"/>
      <c r="J9" s="106"/>
      <c r="K9" s="103"/>
    </row>
    <row r="10" spans="1:12" x14ac:dyDescent="0.25">
      <c r="A10" s="102"/>
      <c r="B10" s="191" t="str">
        <f t="shared" si="1"/>
        <v/>
      </c>
      <c r="C10" s="193" t="str">
        <f t="shared" si="2"/>
        <v/>
      </c>
      <c r="D10" s="103"/>
      <c r="E10" s="103"/>
      <c r="F10" s="194" t="str">
        <f t="shared" si="3"/>
        <v/>
      </c>
      <c r="G10" s="194" t="str">
        <f t="shared" si="0"/>
        <v/>
      </c>
      <c r="H10" s="104"/>
      <c r="I10" s="105"/>
      <c r="J10" s="106"/>
      <c r="K10" s="103"/>
    </row>
    <row r="11" spans="1:12" x14ac:dyDescent="0.25">
      <c r="A11" s="102"/>
      <c r="B11" s="191" t="str">
        <f t="shared" si="1"/>
        <v/>
      </c>
      <c r="C11" s="193" t="str">
        <f t="shared" si="2"/>
        <v/>
      </c>
      <c r="D11" s="103"/>
      <c r="E11" s="103"/>
      <c r="F11" s="194" t="str">
        <f t="shared" si="3"/>
        <v/>
      </c>
      <c r="G11" s="194" t="str">
        <f t="shared" si="0"/>
        <v/>
      </c>
      <c r="H11" s="104"/>
      <c r="I11" s="105"/>
      <c r="J11" s="106"/>
      <c r="K11" s="103"/>
    </row>
    <row r="12" spans="1:12" x14ac:dyDescent="0.25">
      <c r="A12" s="102"/>
      <c r="B12" s="191" t="str">
        <f t="shared" si="1"/>
        <v/>
      </c>
      <c r="C12" s="193" t="str">
        <f t="shared" si="2"/>
        <v/>
      </c>
      <c r="D12" s="103"/>
      <c r="E12" s="103"/>
      <c r="F12" s="194" t="str">
        <f t="shared" si="3"/>
        <v/>
      </c>
      <c r="G12" s="194" t="str">
        <f t="shared" si="0"/>
        <v/>
      </c>
      <c r="H12" s="104"/>
      <c r="I12" s="105"/>
      <c r="J12" s="106"/>
      <c r="K12" s="103"/>
    </row>
    <row r="13" spans="1:12" x14ac:dyDescent="0.25">
      <c r="A13" s="102"/>
      <c r="B13" s="191" t="str">
        <f t="shared" si="1"/>
        <v/>
      </c>
      <c r="C13" s="193" t="str">
        <f t="shared" si="2"/>
        <v/>
      </c>
      <c r="D13" s="103"/>
      <c r="E13" s="103"/>
      <c r="F13" s="194" t="str">
        <f t="shared" si="3"/>
        <v/>
      </c>
      <c r="G13" s="194" t="str">
        <f t="shared" si="0"/>
        <v/>
      </c>
      <c r="H13" s="104"/>
      <c r="I13" s="105"/>
      <c r="J13" s="106"/>
      <c r="K13" s="103"/>
    </row>
    <row r="14" spans="1:12" x14ac:dyDescent="0.25">
      <c r="A14" s="102"/>
      <c r="B14" s="191" t="str">
        <f t="shared" si="1"/>
        <v/>
      </c>
      <c r="C14" s="193" t="str">
        <f t="shared" si="2"/>
        <v/>
      </c>
      <c r="D14" s="103"/>
      <c r="E14" s="103"/>
      <c r="F14" s="194" t="str">
        <f t="shared" si="3"/>
        <v/>
      </c>
      <c r="G14" s="194" t="str">
        <f t="shared" si="0"/>
        <v/>
      </c>
      <c r="H14" s="104"/>
      <c r="I14" s="105"/>
      <c r="J14" s="106"/>
      <c r="K14" s="103"/>
    </row>
    <row r="15" spans="1:12" x14ac:dyDescent="0.25">
      <c r="A15" s="102"/>
      <c r="B15" s="191" t="str">
        <f t="shared" si="1"/>
        <v/>
      </c>
      <c r="C15" s="193" t="str">
        <f t="shared" si="2"/>
        <v/>
      </c>
      <c r="D15" s="103"/>
      <c r="E15" s="103"/>
      <c r="F15" s="194" t="str">
        <f t="shared" si="3"/>
        <v/>
      </c>
      <c r="G15" s="194" t="str">
        <f t="shared" si="0"/>
        <v/>
      </c>
      <c r="H15" s="104"/>
      <c r="I15" s="105"/>
      <c r="J15" s="106"/>
      <c r="K15" s="103"/>
    </row>
    <row r="16" spans="1:12" x14ac:dyDescent="0.25">
      <c r="A16" s="102"/>
      <c r="B16" s="191" t="str">
        <f t="shared" si="1"/>
        <v/>
      </c>
      <c r="C16" s="193" t="str">
        <f t="shared" si="2"/>
        <v/>
      </c>
      <c r="D16" s="103"/>
      <c r="E16" s="103"/>
      <c r="F16" s="194" t="str">
        <f t="shared" si="3"/>
        <v/>
      </c>
      <c r="G16" s="194" t="str">
        <f t="shared" si="0"/>
        <v/>
      </c>
      <c r="H16" s="104"/>
      <c r="I16" s="105"/>
      <c r="J16" s="106"/>
      <c r="K16" s="103"/>
    </row>
    <row r="17" spans="1:11" x14ac:dyDescent="0.25">
      <c r="A17" s="102"/>
      <c r="B17" s="191" t="str">
        <f t="shared" si="1"/>
        <v/>
      </c>
      <c r="C17" s="193" t="str">
        <f t="shared" si="2"/>
        <v/>
      </c>
      <c r="D17" s="103"/>
      <c r="E17" s="103"/>
      <c r="F17" s="194" t="str">
        <f t="shared" si="3"/>
        <v/>
      </c>
      <c r="G17" s="194" t="str">
        <f t="shared" si="0"/>
        <v/>
      </c>
      <c r="H17" s="104"/>
      <c r="I17" s="105"/>
      <c r="J17" s="106"/>
      <c r="K17" s="103"/>
    </row>
    <row r="18" spans="1:11" x14ac:dyDescent="0.25">
      <c r="A18" s="102"/>
      <c r="B18" s="191" t="str">
        <f t="shared" si="1"/>
        <v/>
      </c>
      <c r="C18" s="193" t="str">
        <f t="shared" si="2"/>
        <v/>
      </c>
      <c r="D18" s="103"/>
      <c r="E18" s="103"/>
      <c r="F18" s="194" t="str">
        <f t="shared" si="3"/>
        <v/>
      </c>
      <c r="G18" s="194" t="str">
        <f t="shared" si="0"/>
        <v/>
      </c>
      <c r="H18" s="104"/>
      <c r="I18" s="105"/>
      <c r="J18" s="106"/>
      <c r="K18" s="103"/>
    </row>
    <row r="19" spans="1:11" x14ac:dyDescent="0.25">
      <c r="A19" s="102"/>
      <c r="B19" s="191" t="str">
        <f t="shared" si="1"/>
        <v/>
      </c>
      <c r="C19" s="193" t="str">
        <f t="shared" si="2"/>
        <v/>
      </c>
      <c r="D19" s="103"/>
      <c r="E19" s="103"/>
      <c r="F19" s="194" t="str">
        <f t="shared" si="3"/>
        <v/>
      </c>
      <c r="G19" s="194" t="str">
        <f t="shared" si="0"/>
        <v/>
      </c>
      <c r="H19" s="104"/>
      <c r="I19" s="105"/>
      <c r="J19" s="106"/>
      <c r="K19" s="103"/>
    </row>
    <row r="20" spans="1:11" x14ac:dyDescent="0.25">
      <c r="A20" s="102"/>
      <c r="B20" s="191" t="str">
        <f t="shared" si="1"/>
        <v/>
      </c>
      <c r="C20" s="193" t="str">
        <f t="shared" si="2"/>
        <v/>
      </c>
      <c r="D20" s="103"/>
      <c r="E20" s="103"/>
      <c r="F20" s="194" t="str">
        <f t="shared" si="3"/>
        <v/>
      </c>
      <c r="G20" s="194" t="str">
        <f t="shared" si="0"/>
        <v/>
      </c>
      <c r="H20" s="104"/>
      <c r="I20" s="105"/>
      <c r="J20" s="106"/>
      <c r="K20" s="103"/>
    </row>
    <row r="21" spans="1:11" x14ac:dyDescent="0.25">
      <c r="A21" s="102"/>
      <c r="B21" s="191" t="str">
        <f t="shared" si="1"/>
        <v/>
      </c>
      <c r="C21" s="193" t="str">
        <f t="shared" si="2"/>
        <v/>
      </c>
      <c r="D21" s="103"/>
      <c r="E21" s="103"/>
      <c r="F21" s="194" t="str">
        <f t="shared" si="3"/>
        <v/>
      </c>
      <c r="G21" s="194" t="str">
        <f t="shared" si="0"/>
        <v/>
      </c>
      <c r="H21" s="104"/>
      <c r="I21" s="105"/>
      <c r="J21" s="106"/>
      <c r="K21" s="103"/>
    </row>
    <row r="22" spans="1:11" x14ac:dyDescent="0.25">
      <c r="A22" s="102"/>
      <c r="B22" s="191" t="str">
        <f t="shared" si="1"/>
        <v/>
      </c>
      <c r="C22" s="193" t="str">
        <f t="shared" si="2"/>
        <v/>
      </c>
      <c r="D22" s="103"/>
      <c r="E22" s="103"/>
      <c r="F22" s="194" t="str">
        <f t="shared" si="3"/>
        <v/>
      </c>
      <c r="G22" s="194" t="str">
        <f t="shared" si="0"/>
        <v/>
      </c>
      <c r="H22" s="104"/>
      <c r="I22" s="105"/>
      <c r="J22" s="106"/>
      <c r="K22" s="103"/>
    </row>
    <row r="23" spans="1:11" x14ac:dyDescent="0.25">
      <c r="A23" s="102"/>
      <c r="B23" s="191" t="str">
        <f t="shared" si="1"/>
        <v/>
      </c>
      <c r="C23" s="193" t="str">
        <f t="shared" si="2"/>
        <v/>
      </c>
      <c r="D23" s="103"/>
      <c r="E23" s="103"/>
      <c r="F23" s="194" t="str">
        <f t="shared" si="3"/>
        <v/>
      </c>
      <c r="G23" s="194" t="str">
        <f t="shared" si="0"/>
        <v/>
      </c>
      <c r="H23" s="104"/>
      <c r="I23" s="105"/>
      <c r="J23" s="106"/>
      <c r="K23" s="103"/>
    </row>
    <row r="24" spans="1:11" x14ac:dyDescent="0.25">
      <c r="A24" s="102"/>
      <c r="B24" s="191" t="str">
        <f t="shared" si="1"/>
        <v/>
      </c>
      <c r="C24" s="193" t="str">
        <f t="shared" si="2"/>
        <v/>
      </c>
      <c r="D24" s="103"/>
      <c r="E24" s="103"/>
      <c r="F24" s="194" t="str">
        <f t="shared" si="3"/>
        <v/>
      </c>
      <c r="G24" s="194" t="str">
        <f t="shared" si="0"/>
        <v/>
      </c>
      <c r="H24" s="104"/>
      <c r="I24" s="105"/>
      <c r="J24" s="106"/>
      <c r="K24" s="103"/>
    </row>
    <row r="25" spans="1:11" x14ac:dyDescent="0.25">
      <c r="A25" s="102"/>
      <c r="B25" s="191" t="str">
        <f t="shared" si="1"/>
        <v/>
      </c>
      <c r="C25" s="193" t="str">
        <f t="shared" si="2"/>
        <v/>
      </c>
      <c r="D25" s="103"/>
      <c r="E25" s="103"/>
      <c r="F25" s="194" t="str">
        <f t="shared" si="3"/>
        <v/>
      </c>
      <c r="G25" s="194" t="str">
        <f t="shared" si="0"/>
        <v/>
      </c>
      <c r="H25" s="104"/>
      <c r="I25" s="105"/>
      <c r="J25" s="106"/>
      <c r="K25" s="103"/>
    </row>
    <row r="26" spans="1:11" x14ac:dyDescent="0.25">
      <c r="A26" s="102"/>
      <c r="B26" s="191" t="str">
        <f t="shared" si="1"/>
        <v/>
      </c>
      <c r="C26" s="193" t="str">
        <f t="shared" si="2"/>
        <v/>
      </c>
      <c r="D26" s="103"/>
      <c r="E26" s="103"/>
      <c r="F26" s="194" t="str">
        <f t="shared" si="3"/>
        <v/>
      </c>
      <c r="G26" s="194" t="str">
        <f t="shared" si="0"/>
        <v/>
      </c>
      <c r="H26" s="104"/>
      <c r="I26" s="105"/>
      <c r="J26" s="106"/>
      <c r="K26" s="103"/>
    </row>
    <row r="27" spans="1:11" x14ac:dyDescent="0.25">
      <c r="A27" s="102"/>
      <c r="B27" s="191" t="str">
        <f t="shared" si="1"/>
        <v/>
      </c>
      <c r="C27" s="193" t="str">
        <f t="shared" si="2"/>
        <v/>
      </c>
      <c r="D27" s="103"/>
      <c r="E27" s="103"/>
      <c r="F27" s="194" t="str">
        <f t="shared" si="3"/>
        <v/>
      </c>
      <c r="G27" s="194" t="str">
        <f t="shared" si="0"/>
        <v/>
      </c>
      <c r="H27" s="104"/>
      <c r="I27" s="105"/>
      <c r="J27" s="106"/>
      <c r="K27" s="103"/>
    </row>
    <row r="28" spans="1:11" x14ac:dyDescent="0.25">
      <c r="A28" s="102"/>
      <c r="B28" s="191" t="str">
        <f t="shared" si="1"/>
        <v/>
      </c>
      <c r="C28" s="193" t="str">
        <f t="shared" si="2"/>
        <v/>
      </c>
      <c r="D28" s="103"/>
      <c r="E28" s="103"/>
      <c r="F28" s="194" t="str">
        <f t="shared" si="3"/>
        <v/>
      </c>
      <c r="G28" s="194" t="str">
        <f t="shared" si="0"/>
        <v/>
      </c>
      <c r="H28" s="104"/>
      <c r="I28" s="105"/>
      <c r="J28" s="106"/>
      <c r="K28" s="103"/>
    </row>
    <row r="29" spans="1:11" x14ac:dyDescent="0.25">
      <c r="A29" s="102"/>
      <c r="B29" s="191" t="str">
        <f t="shared" si="1"/>
        <v/>
      </c>
      <c r="C29" s="193" t="str">
        <f t="shared" si="2"/>
        <v/>
      </c>
      <c r="D29" s="103"/>
      <c r="E29" s="103"/>
      <c r="F29" s="194" t="str">
        <f t="shared" si="3"/>
        <v/>
      </c>
      <c r="G29" s="194" t="str">
        <f t="shared" si="0"/>
        <v/>
      </c>
      <c r="H29" s="104"/>
      <c r="I29" s="105"/>
      <c r="J29" s="106"/>
      <c r="K29" s="103"/>
    </row>
    <row r="30" spans="1:11" x14ac:dyDescent="0.25">
      <c r="A30" s="102"/>
      <c r="B30" s="191" t="str">
        <f t="shared" si="1"/>
        <v/>
      </c>
      <c r="C30" s="193" t="str">
        <f t="shared" si="2"/>
        <v/>
      </c>
      <c r="D30" s="103"/>
      <c r="E30" s="103"/>
      <c r="F30" s="194" t="str">
        <f t="shared" si="3"/>
        <v/>
      </c>
      <c r="G30" s="194" t="str">
        <f t="shared" si="0"/>
        <v/>
      </c>
      <c r="H30" s="104"/>
      <c r="I30" s="105"/>
      <c r="J30" s="106"/>
      <c r="K30" s="103"/>
    </row>
    <row r="31" spans="1:11" x14ac:dyDescent="0.25">
      <c r="A31" s="102"/>
      <c r="B31" s="191" t="str">
        <f t="shared" si="1"/>
        <v/>
      </c>
      <c r="C31" s="193" t="str">
        <f t="shared" si="2"/>
        <v/>
      </c>
      <c r="D31" s="103"/>
      <c r="E31" s="103"/>
      <c r="F31" s="194" t="str">
        <f t="shared" si="3"/>
        <v/>
      </c>
      <c r="G31" s="194" t="str">
        <f t="shared" si="0"/>
        <v/>
      </c>
      <c r="H31" s="104"/>
      <c r="I31" s="105"/>
      <c r="J31" s="106"/>
      <c r="K31" s="103"/>
    </row>
    <row r="32" spans="1:11" x14ac:dyDescent="0.25">
      <c r="A32" s="102"/>
      <c r="B32" s="191" t="str">
        <f t="shared" si="1"/>
        <v/>
      </c>
      <c r="C32" s="193" t="str">
        <f t="shared" si="2"/>
        <v/>
      </c>
      <c r="D32" s="103"/>
      <c r="E32" s="103"/>
      <c r="F32" s="194" t="str">
        <f t="shared" si="3"/>
        <v/>
      </c>
      <c r="G32" s="194" t="str">
        <f t="shared" si="0"/>
        <v/>
      </c>
      <c r="H32" s="104"/>
      <c r="I32" s="105"/>
      <c r="J32" s="106"/>
      <c r="K32" s="103"/>
    </row>
    <row r="33" spans="1:11" x14ac:dyDescent="0.25">
      <c r="A33" s="102"/>
      <c r="B33" s="191" t="str">
        <f t="shared" si="1"/>
        <v/>
      </c>
      <c r="C33" s="193" t="str">
        <f t="shared" si="2"/>
        <v/>
      </c>
      <c r="D33" s="103"/>
      <c r="E33" s="103"/>
      <c r="F33" s="194" t="str">
        <f t="shared" si="3"/>
        <v/>
      </c>
      <c r="G33" s="194" t="str">
        <f t="shared" si="0"/>
        <v/>
      </c>
      <c r="H33" s="104"/>
      <c r="I33" s="105"/>
      <c r="J33" s="106"/>
      <c r="K33" s="103"/>
    </row>
    <row r="34" spans="1:11" x14ac:dyDescent="0.25">
      <c r="A34" s="102"/>
      <c r="B34" s="191" t="str">
        <f t="shared" ref="B34:B65" si="4">IF(A34="","",VLOOKUP(A34,SOR_Codes,2,FALSE))</f>
        <v/>
      </c>
      <c r="C34" s="193" t="str">
        <f t="shared" ref="C34:C65" si="5">IF(A34="","",VLOOKUP(A34,SOR_Codes,3,FALSE))</f>
        <v/>
      </c>
      <c r="D34" s="103"/>
      <c r="E34" s="103"/>
      <c r="F34" s="194" t="str">
        <f t="shared" ref="F34:F65" si="6">IF(A34="","",VLOOKUP(A34,SOR_Codes,4,FALSE))</f>
        <v/>
      </c>
      <c r="G34" s="194" t="str">
        <f t="shared" ref="G34:G65" si="7">IF(D34="","",D34*F34)</f>
        <v/>
      </c>
      <c r="H34" s="104"/>
      <c r="I34" s="105"/>
      <c r="J34" s="106"/>
      <c r="K34" s="103"/>
    </row>
    <row r="35" spans="1:11" x14ac:dyDescent="0.25">
      <c r="A35" s="102"/>
      <c r="B35" s="191" t="str">
        <f t="shared" si="4"/>
        <v/>
      </c>
      <c r="C35" s="193" t="str">
        <f t="shared" si="5"/>
        <v/>
      </c>
      <c r="D35" s="103"/>
      <c r="E35" s="103"/>
      <c r="F35" s="194" t="str">
        <f t="shared" si="6"/>
        <v/>
      </c>
      <c r="G35" s="194" t="str">
        <f t="shared" si="7"/>
        <v/>
      </c>
      <c r="H35" s="104"/>
      <c r="I35" s="105"/>
      <c r="J35" s="106"/>
      <c r="K35" s="103"/>
    </row>
    <row r="36" spans="1:11" x14ac:dyDescent="0.25">
      <c r="A36" s="102"/>
      <c r="B36" s="191" t="str">
        <f t="shared" si="4"/>
        <v/>
      </c>
      <c r="C36" s="193" t="str">
        <f t="shared" si="5"/>
        <v/>
      </c>
      <c r="D36" s="103"/>
      <c r="E36" s="103"/>
      <c r="F36" s="194" t="str">
        <f t="shared" si="6"/>
        <v/>
      </c>
      <c r="G36" s="194" t="str">
        <f t="shared" si="7"/>
        <v/>
      </c>
      <c r="H36" s="104"/>
      <c r="I36" s="105"/>
      <c r="J36" s="106"/>
      <c r="K36" s="103"/>
    </row>
    <row r="37" spans="1:11" x14ac:dyDescent="0.25">
      <c r="A37" s="102"/>
      <c r="B37" s="191" t="str">
        <f t="shared" si="4"/>
        <v/>
      </c>
      <c r="C37" s="193" t="str">
        <f t="shared" si="5"/>
        <v/>
      </c>
      <c r="D37" s="103"/>
      <c r="E37" s="103"/>
      <c r="F37" s="194" t="str">
        <f t="shared" si="6"/>
        <v/>
      </c>
      <c r="G37" s="194" t="str">
        <f t="shared" si="7"/>
        <v/>
      </c>
      <c r="H37" s="104"/>
      <c r="I37" s="105"/>
      <c r="J37" s="106"/>
      <c r="K37" s="103"/>
    </row>
    <row r="38" spans="1:11" x14ac:dyDescent="0.25">
      <c r="A38" s="102"/>
      <c r="B38" s="191" t="str">
        <f t="shared" si="4"/>
        <v/>
      </c>
      <c r="C38" s="193" t="str">
        <f t="shared" si="5"/>
        <v/>
      </c>
      <c r="D38" s="103"/>
      <c r="E38" s="103"/>
      <c r="F38" s="194" t="str">
        <f t="shared" si="6"/>
        <v/>
      </c>
      <c r="G38" s="194" t="str">
        <f t="shared" si="7"/>
        <v/>
      </c>
      <c r="H38" s="104"/>
      <c r="I38" s="105"/>
      <c r="J38" s="106"/>
      <c r="K38" s="103"/>
    </row>
    <row r="39" spans="1:11" x14ac:dyDescent="0.25">
      <c r="A39" s="102"/>
      <c r="B39" s="191" t="str">
        <f t="shared" si="4"/>
        <v/>
      </c>
      <c r="C39" s="193" t="str">
        <f t="shared" si="5"/>
        <v/>
      </c>
      <c r="D39" s="103"/>
      <c r="E39" s="103"/>
      <c r="F39" s="194" t="str">
        <f t="shared" si="6"/>
        <v/>
      </c>
      <c r="G39" s="194" t="str">
        <f t="shared" si="7"/>
        <v/>
      </c>
      <c r="H39" s="104"/>
      <c r="I39" s="105"/>
      <c r="J39" s="106"/>
      <c r="K39" s="103"/>
    </row>
    <row r="40" spans="1:11" x14ac:dyDescent="0.25">
      <c r="A40" s="102"/>
      <c r="B40" s="191" t="str">
        <f t="shared" si="4"/>
        <v/>
      </c>
      <c r="C40" s="193" t="str">
        <f t="shared" si="5"/>
        <v/>
      </c>
      <c r="D40" s="103"/>
      <c r="E40" s="103"/>
      <c r="F40" s="194" t="str">
        <f t="shared" si="6"/>
        <v/>
      </c>
      <c r="G40" s="194" t="str">
        <f t="shared" si="7"/>
        <v/>
      </c>
      <c r="H40" s="104"/>
      <c r="I40" s="105"/>
      <c r="J40" s="106"/>
      <c r="K40" s="103"/>
    </row>
    <row r="41" spans="1:11" x14ac:dyDescent="0.25">
      <c r="A41" s="102"/>
      <c r="B41" s="191" t="str">
        <f t="shared" si="4"/>
        <v/>
      </c>
      <c r="C41" s="193" t="str">
        <f t="shared" si="5"/>
        <v/>
      </c>
      <c r="D41" s="103"/>
      <c r="E41" s="103"/>
      <c r="F41" s="194" t="str">
        <f t="shared" si="6"/>
        <v/>
      </c>
      <c r="G41" s="194" t="str">
        <f t="shared" si="7"/>
        <v/>
      </c>
      <c r="H41" s="104"/>
      <c r="I41" s="105"/>
      <c r="J41" s="106"/>
      <c r="K41" s="103"/>
    </row>
    <row r="42" spans="1:11" x14ac:dyDescent="0.25">
      <c r="A42" s="102"/>
      <c r="B42" s="191" t="str">
        <f t="shared" si="4"/>
        <v/>
      </c>
      <c r="C42" s="193" t="str">
        <f t="shared" si="5"/>
        <v/>
      </c>
      <c r="D42" s="103"/>
      <c r="E42" s="103"/>
      <c r="F42" s="194" t="str">
        <f t="shared" si="6"/>
        <v/>
      </c>
      <c r="G42" s="194" t="str">
        <f t="shared" si="7"/>
        <v/>
      </c>
      <c r="H42" s="104"/>
      <c r="I42" s="105"/>
      <c r="J42" s="106"/>
      <c r="K42" s="103"/>
    </row>
    <row r="43" spans="1:11" x14ac:dyDescent="0.25">
      <c r="A43" s="102"/>
      <c r="B43" s="191" t="str">
        <f t="shared" si="4"/>
        <v/>
      </c>
      <c r="C43" s="193" t="str">
        <f t="shared" si="5"/>
        <v/>
      </c>
      <c r="D43" s="103"/>
      <c r="E43" s="103"/>
      <c r="F43" s="194" t="str">
        <f t="shared" si="6"/>
        <v/>
      </c>
      <c r="G43" s="194" t="str">
        <f t="shared" si="7"/>
        <v/>
      </c>
      <c r="H43" s="104"/>
      <c r="I43" s="105"/>
      <c r="J43" s="106"/>
      <c r="K43" s="103"/>
    </row>
    <row r="44" spans="1:11" x14ac:dyDescent="0.25">
      <c r="A44" s="102"/>
      <c r="B44" s="191" t="str">
        <f t="shared" si="4"/>
        <v/>
      </c>
      <c r="C44" s="193" t="str">
        <f t="shared" si="5"/>
        <v/>
      </c>
      <c r="D44" s="103"/>
      <c r="E44" s="103"/>
      <c r="F44" s="194" t="str">
        <f t="shared" si="6"/>
        <v/>
      </c>
      <c r="G44" s="194" t="str">
        <f t="shared" si="7"/>
        <v/>
      </c>
      <c r="H44" s="104"/>
      <c r="I44" s="105"/>
      <c r="J44" s="106"/>
      <c r="K44" s="103"/>
    </row>
    <row r="45" spans="1:11" x14ac:dyDescent="0.25">
      <c r="A45" s="102"/>
      <c r="B45" s="191" t="str">
        <f t="shared" si="4"/>
        <v/>
      </c>
      <c r="C45" s="193" t="str">
        <f t="shared" si="5"/>
        <v/>
      </c>
      <c r="D45" s="103"/>
      <c r="E45" s="103"/>
      <c r="F45" s="194" t="str">
        <f t="shared" si="6"/>
        <v/>
      </c>
      <c r="G45" s="194" t="str">
        <f t="shared" si="7"/>
        <v/>
      </c>
      <c r="H45" s="104"/>
      <c r="I45" s="105"/>
      <c r="J45" s="106"/>
      <c r="K45" s="103"/>
    </row>
    <row r="46" spans="1:11" x14ac:dyDescent="0.25">
      <c r="A46" s="102"/>
      <c r="B46" s="191" t="str">
        <f t="shared" si="4"/>
        <v/>
      </c>
      <c r="C46" s="193" t="str">
        <f t="shared" si="5"/>
        <v/>
      </c>
      <c r="D46" s="103"/>
      <c r="E46" s="103"/>
      <c r="F46" s="194" t="str">
        <f t="shared" si="6"/>
        <v/>
      </c>
      <c r="G46" s="194" t="str">
        <f t="shared" si="7"/>
        <v/>
      </c>
      <c r="H46" s="104"/>
      <c r="I46" s="105"/>
      <c r="J46" s="106"/>
      <c r="K46" s="103"/>
    </row>
    <row r="47" spans="1:11" x14ac:dyDescent="0.25">
      <c r="A47" s="102"/>
      <c r="B47" s="191" t="str">
        <f t="shared" si="4"/>
        <v/>
      </c>
      <c r="C47" s="193" t="str">
        <f t="shared" si="5"/>
        <v/>
      </c>
      <c r="D47" s="103"/>
      <c r="E47" s="103"/>
      <c r="F47" s="194" t="str">
        <f t="shared" si="6"/>
        <v/>
      </c>
      <c r="G47" s="194" t="str">
        <f t="shared" si="7"/>
        <v/>
      </c>
      <c r="H47" s="104"/>
      <c r="I47" s="105"/>
      <c r="J47" s="106"/>
      <c r="K47" s="103"/>
    </row>
    <row r="48" spans="1:11" x14ac:dyDescent="0.25">
      <c r="A48" s="102"/>
      <c r="B48" s="191" t="str">
        <f t="shared" si="4"/>
        <v/>
      </c>
      <c r="C48" s="193" t="str">
        <f t="shared" si="5"/>
        <v/>
      </c>
      <c r="D48" s="103"/>
      <c r="E48" s="103"/>
      <c r="F48" s="194" t="str">
        <f t="shared" si="6"/>
        <v/>
      </c>
      <c r="G48" s="194" t="str">
        <f t="shared" si="7"/>
        <v/>
      </c>
      <c r="H48" s="104"/>
      <c r="I48" s="105"/>
      <c r="J48" s="106"/>
      <c r="K48" s="103"/>
    </row>
    <row r="49" spans="1:11" x14ac:dyDescent="0.25">
      <c r="A49" s="102"/>
      <c r="B49" s="191" t="str">
        <f t="shared" si="4"/>
        <v/>
      </c>
      <c r="C49" s="193" t="str">
        <f t="shared" si="5"/>
        <v/>
      </c>
      <c r="D49" s="103"/>
      <c r="E49" s="103"/>
      <c r="F49" s="194" t="str">
        <f t="shared" si="6"/>
        <v/>
      </c>
      <c r="G49" s="194" t="str">
        <f t="shared" si="7"/>
        <v/>
      </c>
      <c r="H49" s="104"/>
      <c r="I49" s="105"/>
      <c r="J49" s="106"/>
      <c r="K49" s="103"/>
    </row>
    <row r="50" spans="1:11" x14ac:dyDescent="0.25">
      <c r="A50" s="102"/>
      <c r="B50" s="191" t="str">
        <f t="shared" si="4"/>
        <v/>
      </c>
      <c r="C50" s="193" t="str">
        <f t="shared" si="5"/>
        <v/>
      </c>
      <c r="D50" s="103"/>
      <c r="E50" s="103"/>
      <c r="F50" s="194" t="str">
        <f t="shared" si="6"/>
        <v/>
      </c>
      <c r="G50" s="194" t="str">
        <f t="shared" si="7"/>
        <v/>
      </c>
      <c r="H50" s="104"/>
      <c r="I50" s="105"/>
      <c r="J50" s="106"/>
      <c r="K50" s="103"/>
    </row>
    <row r="51" spans="1:11" x14ac:dyDescent="0.25">
      <c r="A51" s="102"/>
      <c r="B51" s="191" t="str">
        <f t="shared" si="4"/>
        <v/>
      </c>
      <c r="C51" s="193" t="str">
        <f t="shared" si="5"/>
        <v/>
      </c>
      <c r="D51" s="103"/>
      <c r="E51" s="103"/>
      <c r="F51" s="194" t="str">
        <f t="shared" si="6"/>
        <v/>
      </c>
      <c r="G51" s="194" t="str">
        <f t="shared" si="7"/>
        <v/>
      </c>
      <c r="H51" s="104"/>
      <c r="I51" s="105"/>
      <c r="J51" s="106"/>
      <c r="K51" s="103"/>
    </row>
    <row r="52" spans="1:11" x14ac:dyDescent="0.25">
      <c r="A52" s="102"/>
      <c r="B52" s="191" t="str">
        <f t="shared" si="4"/>
        <v/>
      </c>
      <c r="C52" s="193" t="str">
        <f t="shared" si="5"/>
        <v/>
      </c>
      <c r="D52" s="103"/>
      <c r="E52" s="103"/>
      <c r="F52" s="194" t="str">
        <f t="shared" si="6"/>
        <v/>
      </c>
      <c r="G52" s="194" t="str">
        <f t="shared" si="7"/>
        <v/>
      </c>
      <c r="H52" s="104"/>
      <c r="I52" s="105"/>
      <c r="J52" s="106"/>
      <c r="K52" s="103"/>
    </row>
    <row r="53" spans="1:11" x14ac:dyDescent="0.25">
      <c r="A53" s="102"/>
      <c r="B53" s="191" t="str">
        <f t="shared" si="4"/>
        <v/>
      </c>
      <c r="C53" s="193" t="str">
        <f t="shared" si="5"/>
        <v/>
      </c>
      <c r="D53" s="103"/>
      <c r="E53" s="103"/>
      <c r="F53" s="194" t="str">
        <f t="shared" si="6"/>
        <v/>
      </c>
      <c r="G53" s="194" t="str">
        <f t="shared" si="7"/>
        <v/>
      </c>
      <c r="H53" s="104"/>
      <c r="I53" s="105"/>
      <c r="J53" s="106"/>
      <c r="K53" s="103"/>
    </row>
    <row r="54" spans="1:11" x14ac:dyDescent="0.25">
      <c r="A54" s="102"/>
      <c r="B54" s="191" t="str">
        <f t="shared" si="4"/>
        <v/>
      </c>
      <c r="C54" s="193" t="str">
        <f t="shared" si="5"/>
        <v/>
      </c>
      <c r="D54" s="103"/>
      <c r="E54" s="103"/>
      <c r="F54" s="194" t="str">
        <f t="shared" si="6"/>
        <v/>
      </c>
      <c r="G54" s="194" t="str">
        <f t="shared" si="7"/>
        <v/>
      </c>
      <c r="H54" s="104"/>
      <c r="I54" s="105"/>
      <c r="J54" s="106"/>
      <c r="K54" s="103"/>
    </row>
    <row r="55" spans="1:11" x14ac:dyDescent="0.25">
      <c r="A55" s="102"/>
      <c r="B55" s="191" t="str">
        <f t="shared" si="4"/>
        <v/>
      </c>
      <c r="C55" s="193" t="str">
        <f t="shared" si="5"/>
        <v/>
      </c>
      <c r="D55" s="103"/>
      <c r="E55" s="103"/>
      <c r="F55" s="194" t="str">
        <f t="shared" si="6"/>
        <v/>
      </c>
      <c r="G55" s="194" t="str">
        <f t="shared" si="7"/>
        <v/>
      </c>
      <c r="H55" s="104"/>
      <c r="I55" s="105"/>
      <c r="J55" s="106"/>
      <c r="K55" s="103"/>
    </row>
    <row r="56" spans="1:11" x14ac:dyDescent="0.25">
      <c r="A56" s="102"/>
      <c r="B56" s="191" t="str">
        <f t="shared" si="4"/>
        <v/>
      </c>
      <c r="C56" s="193" t="str">
        <f t="shared" si="5"/>
        <v/>
      </c>
      <c r="D56" s="103"/>
      <c r="E56" s="103"/>
      <c r="F56" s="194" t="str">
        <f t="shared" si="6"/>
        <v/>
      </c>
      <c r="G56" s="194" t="str">
        <f t="shared" si="7"/>
        <v/>
      </c>
      <c r="H56" s="104"/>
      <c r="I56" s="105"/>
      <c r="J56" s="106"/>
      <c r="K56" s="103"/>
    </row>
    <row r="57" spans="1:11" x14ac:dyDescent="0.25">
      <c r="A57" s="102"/>
      <c r="B57" s="191" t="str">
        <f t="shared" si="4"/>
        <v/>
      </c>
      <c r="C57" s="193" t="str">
        <f t="shared" si="5"/>
        <v/>
      </c>
      <c r="D57" s="103"/>
      <c r="E57" s="103"/>
      <c r="F57" s="194" t="str">
        <f t="shared" si="6"/>
        <v/>
      </c>
      <c r="G57" s="194" t="str">
        <f t="shared" si="7"/>
        <v/>
      </c>
      <c r="H57" s="104"/>
      <c r="I57" s="105"/>
      <c r="J57" s="106"/>
      <c r="K57" s="103"/>
    </row>
    <row r="58" spans="1:11" x14ac:dyDescent="0.25">
      <c r="A58" s="102"/>
      <c r="B58" s="191" t="str">
        <f t="shared" si="4"/>
        <v/>
      </c>
      <c r="C58" s="193" t="str">
        <f t="shared" si="5"/>
        <v/>
      </c>
      <c r="D58" s="103"/>
      <c r="E58" s="103"/>
      <c r="F58" s="194" t="str">
        <f t="shared" si="6"/>
        <v/>
      </c>
      <c r="G58" s="194" t="str">
        <f t="shared" si="7"/>
        <v/>
      </c>
      <c r="H58" s="104"/>
      <c r="I58" s="105"/>
      <c r="J58" s="106"/>
      <c r="K58" s="103"/>
    </row>
    <row r="59" spans="1:11" x14ac:dyDescent="0.25">
      <c r="A59" s="102"/>
      <c r="B59" s="191" t="str">
        <f t="shared" si="4"/>
        <v/>
      </c>
      <c r="C59" s="193" t="str">
        <f t="shared" si="5"/>
        <v/>
      </c>
      <c r="D59" s="103"/>
      <c r="E59" s="103"/>
      <c r="F59" s="194" t="str">
        <f t="shared" si="6"/>
        <v/>
      </c>
      <c r="G59" s="194" t="str">
        <f t="shared" si="7"/>
        <v/>
      </c>
      <c r="H59" s="104"/>
      <c r="I59" s="105"/>
      <c r="J59" s="106"/>
      <c r="K59" s="103"/>
    </row>
    <row r="60" spans="1:11" x14ac:dyDescent="0.25">
      <c r="A60" s="102"/>
      <c r="B60" s="191" t="str">
        <f t="shared" si="4"/>
        <v/>
      </c>
      <c r="C60" s="193" t="str">
        <f t="shared" si="5"/>
        <v/>
      </c>
      <c r="D60" s="103"/>
      <c r="E60" s="103"/>
      <c r="F60" s="194" t="str">
        <f t="shared" si="6"/>
        <v/>
      </c>
      <c r="G60" s="194" t="str">
        <f t="shared" si="7"/>
        <v/>
      </c>
      <c r="H60" s="104"/>
      <c r="I60" s="105"/>
      <c r="J60" s="106"/>
      <c r="K60" s="103"/>
    </row>
    <row r="61" spans="1:11" x14ac:dyDescent="0.25">
      <c r="A61" s="102"/>
      <c r="B61" s="191" t="str">
        <f t="shared" si="4"/>
        <v/>
      </c>
      <c r="C61" s="193" t="str">
        <f t="shared" si="5"/>
        <v/>
      </c>
      <c r="D61" s="103"/>
      <c r="E61" s="103"/>
      <c r="F61" s="194" t="str">
        <f t="shared" si="6"/>
        <v/>
      </c>
      <c r="G61" s="194" t="str">
        <f t="shared" si="7"/>
        <v/>
      </c>
      <c r="H61" s="104"/>
      <c r="I61" s="105"/>
      <c r="J61" s="106"/>
      <c r="K61" s="103"/>
    </row>
    <row r="62" spans="1:11" x14ac:dyDescent="0.25">
      <c r="A62" s="102"/>
      <c r="B62" s="191" t="str">
        <f t="shared" si="4"/>
        <v/>
      </c>
      <c r="C62" s="193" t="str">
        <f t="shared" si="5"/>
        <v/>
      </c>
      <c r="D62" s="103"/>
      <c r="E62" s="103"/>
      <c r="F62" s="194" t="str">
        <f t="shared" si="6"/>
        <v/>
      </c>
      <c r="G62" s="194" t="str">
        <f t="shared" si="7"/>
        <v/>
      </c>
      <c r="H62" s="104"/>
      <c r="I62" s="105"/>
      <c r="J62" s="106"/>
      <c r="K62" s="103"/>
    </row>
    <row r="63" spans="1:11" x14ac:dyDescent="0.25">
      <c r="A63" s="102"/>
      <c r="B63" s="191" t="str">
        <f t="shared" si="4"/>
        <v/>
      </c>
      <c r="C63" s="193" t="str">
        <f t="shared" si="5"/>
        <v/>
      </c>
      <c r="D63" s="103"/>
      <c r="E63" s="103"/>
      <c r="F63" s="194" t="str">
        <f t="shared" si="6"/>
        <v/>
      </c>
      <c r="G63" s="194" t="str">
        <f t="shared" si="7"/>
        <v/>
      </c>
      <c r="H63" s="104"/>
      <c r="I63" s="105"/>
      <c r="J63" s="106"/>
      <c r="K63" s="103"/>
    </row>
    <row r="64" spans="1:11" x14ac:dyDescent="0.25">
      <c r="A64" s="102"/>
      <c r="B64" s="191" t="str">
        <f t="shared" si="4"/>
        <v/>
      </c>
      <c r="C64" s="193" t="str">
        <f t="shared" si="5"/>
        <v/>
      </c>
      <c r="D64" s="103"/>
      <c r="E64" s="103"/>
      <c r="F64" s="194" t="str">
        <f t="shared" si="6"/>
        <v/>
      </c>
      <c r="G64" s="194" t="str">
        <f t="shared" si="7"/>
        <v/>
      </c>
      <c r="H64" s="104"/>
      <c r="I64" s="105"/>
      <c r="J64" s="106"/>
      <c r="K64" s="103"/>
    </row>
    <row r="65" spans="1:11" x14ac:dyDescent="0.25">
      <c r="A65" s="102"/>
      <c r="B65" s="191" t="str">
        <f t="shared" si="4"/>
        <v/>
      </c>
      <c r="C65" s="193" t="str">
        <f t="shared" si="5"/>
        <v/>
      </c>
      <c r="D65" s="103"/>
      <c r="E65" s="103"/>
      <c r="F65" s="194" t="str">
        <f t="shared" si="6"/>
        <v/>
      </c>
      <c r="G65" s="194" t="str">
        <f t="shared" si="7"/>
        <v/>
      </c>
      <c r="H65" s="104"/>
      <c r="I65" s="105"/>
      <c r="J65" s="106"/>
      <c r="K65" s="103"/>
    </row>
    <row r="66" spans="1:11" x14ac:dyDescent="0.25">
      <c r="A66" s="102"/>
      <c r="B66" s="191" t="str">
        <f t="shared" ref="B66:B97" si="8">IF(A66="","",VLOOKUP(A66,SOR_Codes,2,FALSE))</f>
        <v/>
      </c>
      <c r="C66" s="193" t="str">
        <f t="shared" ref="C66:C100" si="9">IF(A66="","",VLOOKUP(A66,SOR_Codes,3,FALSE))</f>
        <v/>
      </c>
      <c r="D66" s="103"/>
      <c r="E66" s="103"/>
      <c r="F66" s="194" t="str">
        <f t="shared" ref="F66:F100" si="10">IF(A66="","",VLOOKUP(A66,SOR_Codes,4,FALSE))</f>
        <v/>
      </c>
      <c r="G66" s="194" t="str">
        <f t="shared" ref="G66:G97" si="11">IF(D66="","",D66*F66)</f>
        <v/>
      </c>
      <c r="H66" s="104"/>
      <c r="I66" s="105"/>
      <c r="J66" s="106"/>
      <c r="K66" s="103"/>
    </row>
    <row r="67" spans="1:11" x14ac:dyDescent="0.25">
      <c r="A67" s="102"/>
      <c r="B67" s="191" t="str">
        <f t="shared" si="8"/>
        <v/>
      </c>
      <c r="C67" s="193" t="str">
        <f t="shared" si="9"/>
        <v/>
      </c>
      <c r="D67" s="103"/>
      <c r="E67" s="103"/>
      <c r="F67" s="194" t="str">
        <f t="shared" si="10"/>
        <v/>
      </c>
      <c r="G67" s="194" t="str">
        <f t="shared" si="11"/>
        <v/>
      </c>
      <c r="H67" s="104"/>
      <c r="I67" s="105"/>
      <c r="J67" s="106"/>
      <c r="K67" s="103"/>
    </row>
    <row r="68" spans="1:11" x14ac:dyDescent="0.25">
      <c r="A68" s="102"/>
      <c r="B68" s="191" t="str">
        <f t="shared" si="8"/>
        <v/>
      </c>
      <c r="C68" s="193" t="str">
        <f t="shared" si="9"/>
        <v/>
      </c>
      <c r="D68" s="103"/>
      <c r="E68" s="103"/>
      <c r="F68" s="194" t="str">
        <f t="shared" si="10"/>
        <v/>
      </c>
      <c r="G68" s="194" t="str">
        <f t="shared" si="11"/>
        <v/>
      </c>
      <c r="H68" s="104"/>
      <c r="I68" s="105"/>
      <c r="J68" s="106"/>
      <c r="K68" s="103"/>
    </row>
    <row r="69" spans="1:11" x14ac:dyDescent="0.25">
      <c r="A69" s="102"/>
      <c r="B69" s="191" t="str">
        <f t="shared" si="8"/>
        <v/>
      </c>
      <c r="C69" s="193" t="str">
        <f t="shared" si="9"/>
        <v/>
      </c>
      <c r="D69" s="103"/>
      <c r="E69" s="103"/>
      <c r="F69" s="194" t="str">
        <f t="shared" si="10"/>
        <v/>
      </c>
      <c r="G69" s="194" t="str">
        <f t="shared" si="11"/>
        <v/>
      </c>
      <c r="H69" s="104"/>
      <c r="I69" s="105"/>
      <c r="J69" s="106"/>
      <c r="K69" s="103"/>
    </row>
    <row r="70" spans="1:11" x14ac:dyDescent="0.25">
      <c r="A70" s="102"/>
      <c r="B70" s="191" t="str">
        <f t="shared" si="8"/>
        <v/>
      </c>
      <c r="C70" s="193" t="str">
        <f t="shared" si="9"/>
        <v/>
      </c>
      <c r="D70" s="103"/>
      <c r="E70" s="103"/>
      <c r="F70" s="194" t="str">
        <f t="shared" si="10"/>
        <v/>
      </c>
      <c r="G70" s="194" t="str">
        <f t="shared" si="11"/>
        <v/>
      </c>
      <c r="H70" s="104"/>
      <c r="I70" s="105"/>
      <c r="J70" s="106"/>
      <c r="K70" s="103"/>
    </row>
    <row r="71" spans="1:11" x14ac:dyDescent="0.25">
      <c r="A71" s="102"/>
      <c r="B71" s="191" t="str">
        <f t="shared" si="8"/>
        <v/>
      </c>
      <c r="C71" s="193" t="str">
        <f t="shared" si="9"/>
        <v/>
      </c>
      <c r="D71" s="103"/>
      <c r="E71" s="103"/>
      <c r="F71" s="194" t="str">
        <f t="shared" si="10"/>
        <v/>
      </c>
      <c r="G71" s="194" t="str">
        <f t="shared" si="11"/>
        <v/>
      </c>
      <c r="H71" s="104"/>
      <c r="I71" s="105"/>
      <c r="J71" s="106"/>
      <c r="K71" s="103"/>
    </row>
    <row r="72" spans="1:11" x14ac:dyDescent="0.25">
      <c r="A72" s="102"/>
      <c r="B72" s="191" t="str">
        <f t="shared" si="8"/>
        <v/>
      </c>
      <c r="C72" s="193" t="str">
        <f t="shared" si="9"/>
        <v/>
      </c>
      <c r="D72" s="103"/>
      <c r="E72" s="103"/>
      <c r="F72" s="194" t="str">
        <f t="shared" si="10"/>
        <v/>
      </c>
      <c r="G72" s="194" t="str">
        <f t="shared" si="11"/>
        <v/>
      </c>
      <c r="H72" s="104"/>
      <c r="I72" s="105"/>
      <c r="J72" s="106"/>
      <c r="K72" s="103"/>
    </row>
    <row r="73" spans="1:11" x14ac:dyDescent="0.25">
      <c r="A73" s="102"/>
      <c r="B73" s="191" t="str">
        <f t="shared" si="8"/>
        <v/>
      </c>
      <c r="C73" s="193" t="str">
        <f t="shared" si="9"/>
        <v/>
      </c>
      <c r="D73" s="103"/>
      <c r="E73" s="103"/>
      <c r="F73" s="194" t="str">
        <f t="shared" si="10"/>
        <v/>
      </c>
      <c r="G73" s="194" t="str">
        <f t="shared" si="11"/>
        <v/>
      </c>
      <c r="H73" s="104"/>
      <c r="I73" s="105"/>
      <c r="J73" s="106"/>
      <c r="K73" s="103"/>
    </row>
    <row r="74" spans="1:11" x14ac:dyDescent="0.25">
      <c r="A74" s="102"/>
      <c r="B74" s="191" t="str">
        <f t="shared" si="8"/>
        <v/>
      </c>
      <c r="C74" s="193" t="str">
        <f t="shared" si="9"/>
        <v/>
      </c>
      <c r="D74" s="103"/>
      <c r="E74" s="103"/>
      <c r="F74" s="194" t="str">
        <f t="shared" si="10"/>
        <v/>
      </c>
      <c r="G74" s="194" t="str">
        <f t="shared" si="11"/>
        <v/>
      </c>
      <c r="H74" s="104"/>
      <c r="I74" s="105"/>
      <c r="J74" s="106"/>
      <c r="K74" s="103"/>
    </row>
    <row r="75" spans="1:11" x14ac:dyDescent="0.25">
      <c r="A75" s="102"/>
      <c r="B75" s="191" t="str">
        <f t="shared" si="8"/>
        <v/>
      </c>
      <c r="C75" s="193" t="str">
        <f t="shared" si="9"/>
        <v/>
      </c>
      <c r="D75" s="103"/>
      <c r="E75" s="103"/>
      <c r="F75" s="194" t="str">
        <f t="shared" si="10"/>
        <v/>
      </c>
      <c r="G75" s="194" t="str">
        <f t="shared" si="11"/>
        <v/>
      </c>
      <c r="H75" s="104"/>
      <c r="I75" s="105"/>
      <c r="J75" s="106"/>
      <c r="K75" s="103"/>
    </row>
    <row r="76" spans="1:11" x14ac:dyDescent="0.25">
      <c r="A76" s="102"/>
      <c r="B76" s="191" t="str">
        <f t="shared" si="8"/>
        <v/>
      </c>
      <c r="C76" s="193" t="str">
        <f t="shared" si="9"/>
        <v/>
      </c>
      <c r="D76" s="103"/>
      <c r="E76" s="103"/>
      <c r="F76" s="194" t="str">
        <f t="shared" si="10"/>
        <v/>
      </c>
      <c r="G76" s="194" t="str">
        <f t="shared" si="11"/>
        <v/>
      </c>
      <c r="H76" s="104"/>
      <c r="I76" s="105"/>
      <c r="J76" s="106"/>
      <c r="K76" s="103"/>
    </row>
    <row r="77" spans="1:11" x14ac:dyDescent="0.25">
      <c r="A77" s="102"/>
      <c r="B77" s="191" t="str">
        <f t="shared" si="8"/>
        <v/>
      </c>
      <c r="C77" s="193" t="str">
        <f t="shared" si="9"/>
        <v/>
      </c>
      <c r="D77" s="103"/>
      <c r="E77" s="103"/>
      <c r="F77" s="194" t="str">
        <f t="shared" si="10"/>
        <v/>
      </c>
      <c r="G77" s="194" t="str">
        <f t="shared" si="11"/>
        <v/>
      </c>
      <c r="H77" s="104"/>
      <c r="I77" s="105"/>
      <c r="J77" s="106"/>
      <c r="K77" s="103"/>
    </row>
    <row r="78" spans="1:11" x14ac:dyDescent="0.25">
      <c r="A78" s="102"/>
      <c r="B78" s="191" t="str">
        <f t="shared" si="8"/>
        <v/>
      </c>
      <c r="C78" s="193" t="str">
        <f t="shared" si="9"/>
        <v/>
      </c>
      <c r="D78" s="103"/>
      <c r="E78" s="103"/>
      <c r="F78" s="194" t="str">
        <f t="shared" si="10"/>
        <v/>
      </c>
      <c r="G78" s="194" t="str">
        <f t="shared" si="11"/>
        <v/>
      </c>
      <c r="H78" s="104"/>
      <c r="I78" s="105"/>
      <c r="J78" s="106"/>
      <c r="K78" s="103"/>
    </row>
    <row r="79" spans="1:11" x14ac:dyDescent="0.25">
      <c r="A79" s="102"/>
      <c r="B79" s="191" t="str">
        <f t="shared" si="8"/>
        <v/>
      </c>
      <c r="C79" s="193" t="str">
        <f t="shared" si="9"/>
        <v/>
      </c>
      <c r="D79" s="103"/>
      <c r="E79" s="103"/>
      <c r="F79" s="194" t="str">
        <f t="shared" si="10"/>
        <v/>
      </c>
      <c r="G79" s="194" t="str">
        <f t="shared" si="11"/>
        <v/>
      </c>
      <c r="H79" s="104"/>
      <c r="I79" s="105"/>
      <c r="J79" s="106"/>
      <c r="K79" s="103"/>
    </row>
    <row r="80" spans="1:11" x14ac:dyDescent="0.25">
      <c r="A80" s="102"/>
      <c r="B80" s="191" t="str">
        <f t="shared" si="8"/>
        <v/>
      </c>
      <c r="C80" s="193" t="str">
        <f t="shared" si="9"/>
        <v/>
      </c>
      <c r="D80" s="103"/>
      <c r="E80" s="103"/>
      <c r="F80" s="194" t="str">
        <f t="shared" si="10"/>
        <v/>
      </c>
      <c r="G80" s="194" t="str">
        <f t="shared" si="11"/>
        <v/>
      </c>
      <c r="H80" s="104"/>
      <c r="I80" s="105"/>
      <c r="J80" s="106"/>
      <c r="K80" s="103"/>
    </row>
    <row r="81" spans="1:11" x14ac:dyDescent="0.25">
      <c r="A81" s="102"/>
      <c r="B81" s="191" t="str">
        <f t="shared" si="8"/>
        <v/>
      </c>
      <c r="C81" s="193" t="str">
        <f t="shared" si="9"/>
        <v/>
      </c>
      <c r="D81" s="103"/>
      <c r="E81" s="103"/>
      <c r="F81" s="194" t="str">
        <f t="shared" si="10"/>
        <v/>
      </c>
      <c r="G81" s="194" t="str">
        <f t="shared" si="11"/>
        <v/>
      </c>
      <c r="H81" s="104"/>
      <c r="I81" s="105"/>
      <c r="J81" s="106"/>
      <c r="K81" s="103"/>
    </row>
    <row r="82" spans="1:11" x14ac:dyDescent="0.25">
      <c r="A82" s="102"/>
      <c r="B82" s="191" t="str">
        <f t="shared" si="8"/>
        <v/>
      </c>
      <c r="C82" s="193" t="str">
        <f t="shared" si="9"/>
        <v/>
      </c>
      <c r="D82" s="103"/>
      <c r="E82" s="103"/>
      <c r="F82" s="194" t="str">
        <f t="shared" si="10"/>
        <v/>
      </c>
      <c r="G82" s="194" t="str">
        <f t="shared" si="11"/>
        <v/>
      </c>
      <c r="H82" s="104"/>
      <c r="I82" s="105"/>
      <c r="J82" s="106"/>
      <c r="K82" s="103"/>
    </row>
    <row r="83" spans="1:11" x14ac:dyDescent="0.25">
      <c r="A83" s="102"/>
      <c r="B83" s="191" t="str">
        <f t="shared" si="8"/>
        <v/>
      </c>
      <c r="C83" s="193" t="str">
        <f t="shared" si="9"/>
        <v/>
      </c>
      <c r="D83" s="103"/>
      <c r="E83" s="103"/>
      <c r="F83" s="194" t="str">
        <f t="shared" si="10"/>
        <v/>
      </c>
      <c r="G83" s="194" t="str">
        <f t="shared" si="11"/>
        <v/>
      </c>
      <c r="H83" s="104"/>
      <c r="I83" s="105"/>
      <c r="J83" s="106"/>
      <c r="K83" s="103"/>
    </row>
    <row r="84" spans="1:11" x14ac:dyDescent="0.25">
      <c r="A84" s="102"/>
      <c r="B84" s="191" t="str">
        <f t="shared" si="8"/>
        <v/>
      </c>
      <c r="C84" s="193" t="str">
        <f t="shared" si="9"/>
        <v/>
      </c>
      <c r="D84" s="103"/>
      <c r="E84" s="103"/>
      <c r="F84" s="194" t="str">
        <f t="shared" si="10"/>
        <v/>
      </c>
      <c r="G84" s="194" t="str">
        <f t="shared" si="11"/>
        <v/>
      </c>
      <c r="H84" s="104"/>
      <c r="I84" s="105"/>
      <c r="J84" s="106"/>
      <c r="K84" s="103"/>
    </row>
    <row r="85" spans="1:11" x14ac:dyDescent="0.25">
      <c r="A85" s="102"/>
      <c r="B85" s="191" t="str">
        <f t="shared" si="8"/>
        <v/>
      </c>
      <c r="C85" s="193" t="str">
        <f t="shared" si="9"/>
        <v/>
      </c>
      <c r="D85" s="103"/>
      <c r="E85" s="103"/>
      <c r="F85" s="194" t="str">
        <f t="shared" si="10"/>
        <v/>
      </c>
      <c r="G85" s="194" t="str">
        <f t="shared" si="11"/>
        <v/>
      </c>
      <c r="H85" s="104"/>
      <c r="I85" s="105"/>
      <c r="J85" s="106"/>
      <c r="K85" s="103"/>
    </row>
    <row r="86" spans="1:11" x14ac:dyDescent="0.25">
      <c r="A86" s="102"/>
      <c r="B86" s="191" t="str">
        <f t="shared" si="8"/>
        <v/>
      </c>
      <c r="C86" s="193" t="str">
        <f t="shared" si="9"/>
        <v/>
      </c>
      <c r="D86" s="103"/>
      <c r="E86" s="103"/>
      <c r="F86" s="194" t="str">
        <f t="shared" si="10"/>
        <v/>
      </c>
      <c r="G86" s="194" t="str">
        <f t="shared" si="11"/>
        <v/>
      </c>
      <c r="H86" s="104"/>
      <c r="I86" s="105"/>
      <c r="J86" s="106"/>
      <c r="K86" s="103"/>
    </row>
    <row r="87" spans="1:11" x14ac:dyDescent="0.25">
      <c r="A87" s="102"/>
      <c r="B87" s="191" t="str">
        <f t="shared" si="8"/>
        <v/>
      </c>
      <c r="C87" s="193" t="str">
        <f t="shared" si="9"/>
        <v/>
      </c>
      <c r="D87" s="103"/>
      <c r="E87" s="103"/>
      <c r="F87" s="194" t="str">
        <f t="shared" si="10"/>
        <v/>
      </c>
      <c r="G87" s="194" t="str">
        <f t="shared" si="11"/>
        <v/>
      </c>
      <c r="H87" s="104"/>
      <c r="I87" s="105"/>
      <c r="J87" s="106"/>
      <c r="K87" s="103"/>
    </row>
    <row r="88" spans="1:11" x14ac:dyDescent="0.25">
      <c r="A88" s="102"/>
      <c r="B88" s="191" t="str">
        <f t="shared" si="8"/>
        <v/>
      </c>
      <c r="C88" s="193" t="str">
        <f t="shared" si="9"/>
        <v/>
      </c>
      <c r="D88" s="103"/>
      <c r="E88" s="103"/>
      <c r="F88" s="194" t="str">
        <f t="shared" si="10"/>
        <v/>
      </c>
      <c r="G88" s="194" t="str">
        <f t="shared" si="11"/>
        <v/>
      </c>
      <c r="H88" s="104"/>
      <c r="I88" s="105"/>
      <c r="J88" s="106"/>
      <c r="K88" s="103"/>
    </row>
    <row r="89" spans="1:11" x14ac:dyDescent="0.25">
      <c r="A89" s="102"/>
      <c r="B89" s="191" t="str">
        <f t="shared" si="8"/>
        <v/>
      </c>
      <c r="C89" s="193" t="str">
        <f t="shared" si="9"/>
        <v/>
      </c>
      <c r="D89" s="103"/>
      <c r="E89" s="103"/>
      <c r="F89" s="194" t="str">
        <f t="shared" si="10"/>
        <v/>
      </c>
      <c r="G89" s="194" t="str">
        <f t="shared" si="11"/>
        <v/>
      </c>
      <c r="H89" s="104"/>
      <c r="I89" s="105"/>
      <c r="J89" s="106"/>
      <c r="K89" s="103"/>
    </row>
    <row r="90" spans="1:11" x14ac:dyDescent="0.25">
      <c r="A90" s="102"/>
      <c r="B90" s="191" t="str">
        <f t="shared" si="8"/>
        <v/>
      </c>
      <c r="C90" s="193" t="str">
        <f t="shared" si="9"/>
        <v/>
      </c>
      <c r="D90" s="103"/>
      <c r="E90" s="103"/>
      <c r="F90" s="194" t="str">
        <f t="shared" si="10"/>
        <v/>
      </c>
      <c r="G90" s="194" t="str">
        <f t="shared" si="11"/>
        <v/>
      </c>
      <c r="H90" s="104"/>
      <c r="I90" s="105"/>
      <c r="J90" s="106"/>
      <c r="K90" s="103"/>
    </row>
    <row r="91" spans="1:11" x14ac:dyDescent="0.25">
      <c r="A91" s="102"/>
      <c r="B91" s="191" t="str">
        <f t="shared" si="8"/>
        <v/>
      </c>
      <c r="C91" s="193" t="str">
        <f t="shared" si="9"/>
        <v/>
      </c>
      <c r="D91" s="103"/>
      <c r="E91" s="103"/>
      <c r="F91" s="194" t="str">
        <f t="shared" si="10"/>
        <v/>
      </c>
      <c r="G91" s="194" t="str">
        <f t="shared" si="11"/>
        <v/>
      </c>
      <c r="H91" s="104"/>
      <c r="I91" s="105"/>
      <c r="J91" s="106"/>
      <c r="K91" s="103"/>
    </row>
    <row r="92" spans="1:11" x14ac:dyDescent="0.25">
      <c r="A92" s="102"/>
      <c r="B92" s="191" t="str">
        <f t="shared" si="8"/>
        <v/>
      </c>
      <c r="C92" s="193" t="str">
        <f t="shared" si="9"/>
        <v/>
      </c>
      <c r="D92" s="103"/>
      <c r="E92" s="103"/>
      <c r="F92" s="194" t="str">
        <f t="shared" si="10"/>
        <v/>
      </c>
      <c r="G92" s="194" t="str">
        <f t="shared" si="11"/>
        <v/>
      </c>
      <c r="H92" s="104"/>
      <c r="I92" s="105"/>
      <c r="J92" s="106"/>
      <c r="K92" s="103"/>
    </row>
    <row r="93" spans="1:11" x14ac:dyDescent="0.25">
      <c r="A93" s="102"/>
      <c r="B93" s="191" t="str">
        <f t="shared" si="8"/>
        <v/>
      </c>
      <c r="C93" s="193" t="str">
        <f t="shared" si="9"/>
        <v/>
      </c>
      <c r="D93" s="103"/>
      <c r="E93" s="103"/>
      <c r="F93" s="194" t="str">
        <f t="shared" si="10"/>
        <v/>
      </c>
      <c r="G93" s="194" t="str">
        <f t="shared" si="11"/>
        <v/>
      </c>
      <c r="H93" s="104"/>
      <c r="I93" s="105"/>
      <c r="J93" s="106"/>
      <c r="K93" s="103"/>
    </row>
    <row r="94" spans="1:11" x14ac:dyDescent="0.25">
      <c r="A94" s="102"/>
      <c r="B94" s="191" t="str">
        <f t="shared" si="8"/>
        <v/>
      </c>
      <c r="C94" s="193" t="str">
        <f t="shared" si="9"/>
        <v/>
      </c>
      <c r="D94" s="103"/>
      <c r="E94" s="103"/>
      <c r="F94" s="194" t="str">
        <f t="shared" si="10"/>
        <v/>
      </c>
      <c r="G94" s="194" t="str">
        <f t="shared" si="11"/>
        <v/>
      </c>
      <c r="H94" s="104"/>
      <c r="I94" s="105"/>
      <c r="J94" s="106"/>
      <c r="K94" s="103"/>
    </row>
    <row r="95" spans="1:11" outlineLevel="1" x14ac:dyDescent="0.25">
      <c r="A95" s="102"/>
      <c r="B95" s="191" t="str">
        <f t="shared" si="8"/>
        <v/>
      </c>
      <c r="C95" s="193" t="str">
        <f t="shared" si="9"/>
        <v/>
      </c>
      <c r="D95" s="103"/>
      <c r="E95" s="103"/>
      <c r="F95" s="194" t="str">
        <f t="shared" si="10"/>
        <v/>
      </c>
      <c r="G95" s="194" t="str">
        <f t="shared" si="11"/>
        <v/>
      </c>
      <c r="H95" s="104"/>
      <c r="I95" s="105"/>
      <c r="J95" s="106"/>
      <c r="K95" s="103"/>
    </row>
    <row r="96" spans="1:11" outlineLevel="1" x14ac:dyDescent="0.25">
      <c r="A96" s="102"/>
      <c r="B96" s="191" t="str">
        <f t="shared" si="8"/>
        <v/>
      </c>
      <c r="C96" s="193" t="str">
        <f t="shared" si="9"/>
        <v/>
      </c>
      <c r="D96" s="103"/>
      <c r="E96" s="103"/>
      <c r="F96" s="194" t="str">
        <f t="shared" si="10"/>
        <v/>
      </c>
      <c r="G96" s="194" t="str">
        <f t="shared" si="11"/>
        <v/>
      </c>
      <c r="H96" s="104"/>
      <c r="I96" s="105"/>
      <c r="J96" s="106"/>
      <c r="K96" s="103"/>
    </row>
    <row r="97" spans="1:11" outlineLevel="1" x14ac:dyDescent="0.25">
      <c r="A97" s="102"/>
      <c r="B97" s="191" t="str">
        <f t="shared" si="8"/>
        <v/>
      </c>
      <c r="C97" s="193" t="str">
        <f t="shared" si="9"/>
        <v/>
      </c>
      <c r="D97" s="103"/>
      <c r="E97" s="103"/>
      <c r="F97" s="194" t="str">
        <f t="shared" si="10"/>
        <v/>
      </c>
      <c r="G97" s="194" t="str">
        <f t="shared" si="11"/>
        <v/>
      </c>
      <c r="H97" s="104"/>
      <c r="I97" s="105"/>
      <c r="J97" s="106"/>
      <c r="K97" s="103"/>
    </row>
    <row r="98" spans="1:11" outlineLevel="1" x14ac:dyDescent="0.25">
      <c r="A98" s="102"/>
      <c r="B98" s="191" t="str">
        <f t="shared" ref="B98:B100" si="12">IF(A98="","",VLOOKUP(A98,SOR_Codes,2,FALSE))</f>
        <v/>
      </c>
      <c r="C98" s="193" t="str">
        <f t="shared" si="9"/>
        <v/>
      </c>
      <c r="D98" s="103"/>
      <c r="E98" s="103"/>
      <c r="F98" s="194" t="str">
        <f t="shared" si="10"/>
        <v/>
      </c>
      <c r="G98" s="194" t="str">
        <f t="shared" ref="G98:G100" si="13">IF(D98="","",D98*F98)</f>
        <v/>
      </c>
      <c r="H98" s="104"/>
      <c r="I98" s="105"/>
      <c r="J98" s="106"/>
      <c r="K98" s="103"/>
    </row>
    <row r="99" spans="1:11" outlineLevel="1" x14ac:dyDescent="0.25">
      <c r="A99" s="102"/>
      <c r="B99" s="191" t="str">
        <f t="shared" si="12"/>
        <v/>
      </c>
      <c r="C99" s="193" t="str">
        <f t="shared" si="9"/>
        <v/>
      </c>
      <c r="D99" s="103"/>
      <c r="E99" s="103"/>
      <c r="F99" s="194" t="str">
        <f t="shared" si="10"/>
        <v/>
      </c>
      <c r="G99" s="194" t="str">
        <f t="shared" si="13"/>
        <v/>
      </c>
      <c r="H99" s="104"/>
      <c r="I99" s="105"/>
      <c r="J99" s="106"/>
      <c r="K99" s="103"/>
    </row>
    <row r="100" spans="1:11" outlineLevel="1" x14ac:dyDescent="0.25">
      <c r="A100" s="102"/>
      <c r="B100" s="191" t="str">
        <f t="shared" si="12"/>
        <v/>
      </c>
      <c r="C100" s="193" t="str">
        <f t="shared" si="9"/>
        <v/>
      </c>
      <c r="D100" s="103"/>
      <c r="E100" s="103"/>
      <c r="F100" s="194" t="str">
        <f t="shared" si="10"/>
        <v/>
      </c>
      <c r="G100" s="194" t="str">
        <f t="shared" si="13"/>
        <v/>
      </c>
      <c r="H100" s="104"/>
      <c r="I100" s="105"/>
      <c r="J100" s="106"/>
      <c r="K100" s="103"/>
    </row>
    <row r="101" spans="1:11" s="108" customFormat="1" x14ac:dyDescent="0.25">
      <c r="B101" s="222"/>
      <c r="H101" s="109"/>
      <c r="I101" s="110"/>
      <c r="J101" s="110"/>
    </row>
  </sheetData>
  <sheetProtection sheet="1" objects="1" scenarios="1" selectLockedCells="1" autoFilter="0"/>
  <autoFilter ref="A1:J1" xr:uid="{00000000-0001-0000-0100-000000000000}"/>
  <conditionalFormatting sqref="A2:K100">
    <cfRule type="expression" dxfId="1" priority="4">
      <formula>#REF!="YES"</formula>
    </cfRule>
  </conditionalFormatting>
  <dataValidations count="5">
    <dataValidation type="list" allowBlank="1" showInputMessage="1" showErrorMessage="1" sqref="I1:I1048576" xr:uid="{8B658181-709D-425A-949D-6476792301BE}">
      <formula1>LOV_Defect_Category</formula1>
    </dataValidation>
    <dataValidation type="list" allowBlank="1" showInputMessage="1" showErrorMessage="1" sqref="J1:J1048576" xr:uid="{E4A88393-873E-4E2C-AB24-DACD8E1886FB}">
      <formula1>LOV_YN</formula1>
    </dataValidation>
    <dataValidation allowBlank="1" showInputMessage="1" sqref="E1:E1048576" xr:uid="{F2CFCDBF-35BE-4BD5-A4BA-13AAB9EC4630}"/>
    <dataValidation type="list" allowBlank="1" showInputMessage="1" showErrorMessage="1" sqref="K1:K1048576" xr:uid="{91D7733F-0619-48E1-A3A6-32CBB9D49F92}">
      <formula1>LOV_Review_Category</formula1>
    </dataValidation>
    <dataValidation type="list" allowBlank="1" showInputMessage="1" sqref="K1:K1048576" xr:uid="{B9E32D2E-CF3D-44CE-A4B5-2A8246F6D80B}">
      <formula1>LOV_Review_Category</formula1>
    </dataValidation>
  </dataValidations>
  <pageMargins left="0.7" right="0.7" top="0.75" bottom="0.75" header="0.3" footer="0.3"/>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58FC-0C33-46B5-9847-5424610FF59E}">
  <sheetPr>
    <pageSetUpPr fitToPage="1"/>
  </sheetPr>
  <dimension ref="A1:O90"/>
  <sheetViews>
    <sheetView showGridLines="0" zoomScaleNormal="100" workbookViewId="0">
      <pane xSplit="7" ySplit="1" topLeftCell="H2" activePane="bottomRight" state="frozen"/>
      <selection pane="topRight" activeCell="H1" sqref="H1"/>
      <selection pane="bottomLeft" activeCell="A2" sqref="A2"/>
      <selection pane="bottomRight" activeCell="G2" sqref="G2"/>
    </sheetView>
  </sheetViews>
  <sheetFormatPr defaultColWidth="6.85546875" defaultRowHeight="15.75" x14ac:dyDescent="0.25"/>
  <cols>
    <col min="1" max="1" width="16.7109375" style="32" bestFit="1" customWidth="1"/>
    <col min="2" max="2" width="63.85546875" style="32" customWidth="1"/>
    <col min="3" max="3" width="12.7109375" style="72" customWidth="1"/>
    <col min="4" max="4" width="9" style="32" customWidth="1"/>
    <col min="5" max="5" width="13.28515625" style="32" bestFit="1" customWidth="1"/>
    <col min="6" max="6" width="14.5703125" style="32" bestFit="1" customWidth="1"/>
    <col min="7" max="7" width="10.7109375" style="72" customWidth="1"/>
    <col min="8" max="8" width="59.28515625" style="71" customWidth="1"/>
    <col min="9" max="10" width="15.7109375" style="74" customWidth="1"/>
    <col min="11" max="11" width="13" style="71" customWidth="1"/>
    <col min="12" max="12" width="13.7109375" style="71" customWidth="1"/>
    <col min="13" max="13" width="35.42578125" style="71" bestFit="1" customWidth="1"/>
    <col min="14" max="14" width="39.7109375" style="72" bestFit="1" customWidth="1"/>
    <col min="15" max="15" width="6.85546875" style="88"/>
    <col min="16" max="16384" width="6.85546875" style="32"/>
  </cols>
  <sheetData>
    <row r="1" spans="1:15" s="71" customFormat="1" ht="31.5" x14ac:dyDescent="0.25">
      <c r="A1" s="165" t="s">
        <v>534</v>
      </c>
      <c r="B1" s="165" t="s">
        <v>60</v>
      </c>
      <c r="C1" s="94" t="s">
        <v>10</v>
      </c>
      <c r="D1" s="94" t="s">
        <v>59</v>
      </c>
      <c r="E1" s="94" t="s">
        <v>535</v>
      </c>
      <c r="F1" s="94" t="s">
        <v>644</v>
      </c>
      <c r="G1" s="94" t="s">
        <v>11</v>
      </c>
      <c r="H1" s="94" t="s">
        <v>536</v>
      </c>
      <c r="I1" s="94" t="s">
        <v>537</v>
      </c>
      <c r="J1" s="94" t="s">
        <v>431</v>
      </c>
      <c r="K1" s="94" t="s">
        <v>538</v>
      </c>
      <c r="L1" s="94" t="s">
        <v>94</v>
      </c>
      <c r="M1" s="224" t="s">
        <v>5598</v>
      </c>
      <c r="N1" s="94" t="s">
        <v>5597</v>
      </c>
      <c r="O1" s="223"/>
    </row>
    <row r="2" spans="1:15" s="72" customFormat="1" x14ac:dyDescent="0.25">
      <c r="A2" s="166" t="s">
        <v>469</v>
      </c>
      <c r="B2" s="167" t="s">
        <v>470</v>
      </c>
      <c r="C2" s="198" t="s">
        <v>249</v>
      </c>
      <c r="D2" s="168">
        <v>35</v>
      </c>
      <c r="E2" s="169" t="s">
        <v>471</v>
      </c>
      <c r="F2" s="170">
        <v>10000</v>
      </c>
      <c r="G2" s="56"/>
      <c r="H2" s="220"/>
      <c r="I2" s="57"/>
      <c r="J2" s="57"/>
      <c r="K2" s="50"/>
      <c r="L2" s="49"/>
      <c r="M2" s="51">
        <f>F2</f>
        <v>10000</v>
      </c>
      <c r="N2" s="86">
        <f>M2*I2</f>
        <v>0</v>
      </c>
      <c r="O2" s="89"/>
    </row>
    <row r="3" spans="1:15" x14ac:dyDescent="0.25">
      <c r="A3" s="171"/>
      <c r="B3" s="172" t="s">
        <v>368</v>
      </c>
      <c r="C3" s="199" t="s">
        <v>394</v>
      </c>
      <c r="D3" s="173">
        <v>20</v>
      </c>
      <c r="E3" s="174" t="s">
        <v>472</v>
      </c>
      <c r="F3" s="175">
        <v>160</v>
      </c>
      <c r="G3" s="52"/>
      <c r="H3" s="221"/>
      <c r="I3" s="54"/>
      <c r="J3" s="54"/>
      <c r="K3" s="44"/>
      <c r="L3" s="43"/>
      <c r="M3" s="51">
        <f t="shared" ref="M3:M63" si="0">F3</f>
        <v>160</v>
      </c>
      <c r="N3" s="87">
        <f t="shared" ref="N3:N62" si="1">M3*I3</f>
        <v>0</v>
      </c>
    </row>
    <row r="4" spans="1:15" x14ac:dyDescent="0.25">
      <c r="A4" s="171"/>
      <c r="B4" s="172" t="s">
        <v>369</v>
      </c>
      <c r="C4" s="199" t="s">
        <v>250</v>
      </c>
      <c r="D4" s="173">
        <v>28</v>
      </c>
      <c r="E4" s="174" t="s">
        <v>473</v>
      </c>
      <c r="F4" s="175">
        <v>200</v>
      </c>
      <c r="G4" s="52"/>
      <c r="H4" s="221"/>
      <c r="I4" s="54"/>
      <c r="J4" s="54"/>
      <c r="K4" s="44"/>
      <c r="L4" s="43"/>
      <c r="M4" s="51">
        <f t="shared" si="0"/>
        <v>200</v>
      </c>
      <c r="N4" s="87">
        <f t="shared" si="1"/>
        <v>0</v>
      </c>
    </row>
    <row r="5" spans="1:15" x14ac:dyDescent="0.25">
      <c r="A5" s="171"/>
      <c r="B5" s="172" t="s">
        <v>370</v>
      </c>
      <c r="C5" s="199" t="s">
        <v>251</v>
      </c>
      <c r="D5" s="173">
        <v>28</v>
      </c>
      <c r="E5" s="174" t="s">
        <v>473</v>
      </c>
      <c r="F5" s="175">
        <v>200</v>
      </c>
      <c r="G5" s="52"/>
      <c r="H5" s="221"/>
      <c r="I5" s="54"/>
      <c r="J5" s="54"/>
      <c r="K5" s="44"/>
      <c r="L5" s="43"/>
      <c r="M5" s="51">
        <f t="shared" si="0"/>
        <v>200</v>
      </c>
      <c r="N5" s="87">
        <f t="shared" si="1"/>
        <v>0</v>
      </c>
    </row>
    <row r="6" spans="1:15" x14ac:dyDescent="0.25">
      <c r="A6" s="171"/>
      <c r="B6" s="172" t="s">
        <v>371</v>
      </c>
      <c r="C6" s="199" t="s">
        <v>252</v>
      </c>
      <c r="D6" s="173">
        <v>28</v>
      </c>
      <c r="E6" s="174" t="s">
        <v>473</v>
      </c>
      <c r="F6" s="175">
        <v>200</v>
      </c>
      <c r="G6" s="52"/>
      <c r="H6" s="221"/>
      <c r="I6" s="54"/>
      <c r="J6" s="54"/>
      <c r="K6" s="44"/>
      <c r="L6" s="43"/>
      <c r="M6" s="51">
        <f t="shared" si="0"/>
        <v>200</v>
      </c>
      <c r="N6" s="87">
        <f t="shared" si="1"/>
        <v>0</v>
      </c>
    </row>
    <row r="7" spans="1:15" x14ac:dyDescent="0.25">
      <c r="A7" s="171"/>
      <c r="B7" s="172" t="s">
        <v>372</v>
      </c>
      <c r="C7" s="199" t="s">
        <v>253</v>
      </c>
      <c r="D7" s="173">
        <v>28</v>
      </c>
      <c r="E7" s="174" t="s">
        <v>473</v>
      </c>
      <c r="F7" s="175">
        <v>200</v>
      </c>
      <c r="G7" s="52"/>
      <c r="H7" s="221"/>
      <c r="I7" s="54"/>
      <c r="J7" s="54"/>
      <c r="K7" s="44"/>
      <c r="L7" s="43"/>
      <c r="M7" s="51">
        <f t="shared" si="0"/>
        <v>200</v>
      </c>
      <c r="N7" s="87">
        <f t="shared" si="1"/>
        <v>0</v>
      </c>
    </row>
    <row r="8" spans="1:15" x14ac:dyDescent="0.25">
      <c r="A8" s="171"/>
      <c r="B8" s="172" t="s">
        <v>523</v>
      </c>
      <c r="C8" s="199" t="s">
        <v>254</v>
      </c>
      <c r="D8" s="176">
        <v>50</v>
      </c>
      <c r="E8" s="174" t="s">
        <v>471</v>
      </c>
      <c r="F8" s="175">
        <v>20000</v>
      </c>
      <c r="G8" s="52"/>
      <c r="H8" s="221"/>
      <c r="I8" s="54"/>
      <c r="J8" s="54"/>
      <c r="K8" s="44"/>
      <c r="L8" s="43"/>
      <c r="M8" s="51">
        <f t="shared" si="0"/>
        <v>20000</v>
      </c>
      <c r="N8" s="87">
        <f t="shared" si="1"/>
        <v>0</v>
      </c>
    </row>
    <row r="9" spans="1:15" x14ac:dyDescent="0.25">
      <c r="A9" s="171"/>
      <c r="B9" s="172" t="s">
        <v>366</v>
      </c>
      <c r="C9" s="199" t="s">
        <v>255</v>
      </c>
      <c r="D9" s="173">
        <v>23</v>
      </c>
      <c r="E9" s="174" t="s">
        <v>471</v>
      </c>
      <c r="F9" s="175">
        <v>500</v>
      </c>
      <c r="G9" s="52"/>
      <c r="H9" s="221"/>
      <c r="I9" s="54"/>
      <c r="J9" s="54"/>
      <c r="K9" s="44"/>
      <c r="L9" s="43"/>
      <c r="M9" s="51">
        <f t="shared" si="0"/>
        <v>500</v>
      </c>
      <c r="N9" s="87">
        <f t="shared" si="1"/>
        <v>0</v>
      </c>
    </row>
    <row r="10" spans="1:15" x14ac:dyDescent="0.25">
      <c r="A10" s="171"/>
      <c r="B10" s="172" t="s">
        <v>404</v>
      </c>
      <c r="C10" s="199" t="s">
        <v>409</v>
      </c>
      <c r="D10" s="173">
        <v>50</v>
      </c>
      <c r="E10" s="174" t="s">
        <v>472</v>
      </c>
      <c r="F10" s="175">
        <v>280</v>
      </c>
      <c r="G10" s="52"/>
      <c r="H10" s="221"/>
      <c r="I10" s="54"/>
      <c r="J10" s="54"/>
      <c r="K10" s="44"/>
      <c r="L10" s="43"/>
      <c r="M10" s="51">
        <f t="shared" si="0"/>
        <v>280</v>
      </c>
      <c r="N10" s="87">
        <f t="shared" si="1"/>
        <v>0</v>
      </c>
    </row>
    <row r="11" spans="1:15" ht="16.149999999999999" customHeight="1" x14ac:dyDescent="0.25">
      <c r="A11" s="171"/>
      <c r="B11" s="172" t="s">
        <v>405</v>
      </c>
      <c r="C11" s="199" t="s">
        <v>410</v>
      </c>
      <c r="D11" s="173">
        <v>50</v>
      </c>
      <c r="E11" s="174" t="s">
        <v>472</v>
      </c>
      <c r="F11" s="175">
        <v>280</v>
      </c>
      <c r="G11" s="52"/>
      <c r="H11" s="221"/>
      <c r="I11" s="54"/>
      <c r="J11" s="54"/>
      <c r="K11" s="44"/>
      <c r="L11" s="43"/>
      <c r="M11" s="51">
        <f t="shared" si="0"/>
        <v>280</v>
      </c>
      <c r="N11" s="87">
        <f t="shared" si="1"/>
        <v>0</v>
      </c>
    </row>
    <row r="12" spans="1:15" ht="16.149999999999999" customHeight="1" x14ac:dyDescent="0.25">
      <c r="A12" s="171"/>
      <c r="B12" s="172" t="s">
        <v>5505</v>
      </c>
      <c r="C12" s="199" t="s">
        <v>5506</v>
      </c>
      <c r="D12" s="176">
        <v>30</v>
      </c>
      <c r="E12" s="147" t="s">
        <v>474</v>
      </c>
      <c r="F12" s="175">
        <v>250</v>
      </c>
      <c r="G12" s="52"/>
      <c r="H12" s="221"/>
      <c r="I12" s="54"/>
      <c r="J12" s="54"/>
      <c r="K12" s="44"/>
      <c r="L12" s="43"/>
      <c r="M12" s="51">
        <f t="shared" ref="M12" si="2">F12</f>
        <v>250</v>
      </c>
      <c r="N12" s="87">
        <f t="shared" ref="N12" si="3">M12*I12</f>
        <v>0</v>
      </c>
    </row>
    <row r="13" spans="1:15" ht="16.149999999999999" customHeight="1" x14ac:dyDescent="0.25">
      <c r="A13" s="171"/>
      <c r="B13" s="172" t="s">
        <v>441</v>
      </c>
      <c r="C13" s="199" t="s">
        <v>443</v>
      </c>
      <c r="D13" s="176">
        <v>12</v>
      </c>
      <c r="E13" s="147" t="s">
        <v>474</v>
      </c>
      <c r="F13" s="175">
        <v>3000</v>
      </c>
      <c r="G13" s="52"/>
      <c r="H13" s="221"/>
      <c r="I13" s="54"/>
      <c r="J13" s="54"/>
      <c r="K13" s="44"/>
      <c r="L13" s="43"/>
      <c r="M13" s="51">
        <f t="shared" si="0"/>
        <v>3000</v>
      </c>
      <c r="N13" s="87">
        <f t="shared" si="1"/>
        <v>0</v>
      </c>
    </row>
    <row r="14" spans="1:15" ht="16.149999999999999" customHeight="1" x14ac:dyDescent="0.25">
      <c r="A14" s="177"/>
      <c r="B14" s="172" t="s">
        <v>1</v>
      </c>
      <c r="C14" s="199" t="s">
        <v>256</v>
      </c>
      <c r="D14" s="178">
        <v>60</v>
      </c>
      <c r="E14" s="174" t="s">
        <v>472</v>
      </c>
      <c r="F14" s="175">
        <v>800</v>
      </c>
      <c r="G14" s="52"/>
      <c r="H14" s="221"/>
      <c r="I14" s="54"/>
      <c r="J14" s="54"/>
      <c r="K14" s="44"/>
      <c r="L14" s="43"/>
      <c r="M14" s="51">
        <f t="shared" si="0"/>
        <v>800</v>
      </c>
      <c r="N14" s="87">
        <f t="shared" si="1"/>
        <v>0</v>
      </c>
    </row>
    <row r="15" spans="1:15" ht="16.149999999999999" customHeight="1" x14ac:dyDescent="0.25">
      <c r="A15" s="179" t="s">
        <v>475</v>
      </c>
      <c r="B15" s="172" t="s">
        <v>444</v>
      </c>
      <c r="C15" s="199" t="s">
        <v>445</v>
      </c>
      <c r="D15" s="173">
        <v>40</v>
      </c>
      <c r="E15" s="174" t="s">
        <v>476</v>
      </c>
      <c r="F15" s="175">
        <v>4000</v>
      </c>
      <c r="G15" s="52"/>
      <c r="H15" s="221"/>
      <c r="I15" s="54"/>
      <c r="J15" s="54"/>
      <c r="K15" s="44"/>
      <c r="L15" s="43"/>
      <c r="M15" s="51">
        <f t="shared" si="0"/>
        <v>4000</v>
      </c>
      <c r="N15" s="87">
        <f t="shared" si="1"/>
        <v>0</v>
      </c>
    </row>
    <row r="16" spans="1:15" ht="16.149999999999999" customHeight="1" x14ac:dyDescent="0.25">
      <c r="A16" s="171"/>
      <c r="B16" s="172" t="s">
        <v>367</v>
      </c>
      <c r="C16" s="199" t="s">
        <v>257</v>
      </c>
      <c r="D16" s="173">
        <v>35</v>
      </c>
      <c r="E16" s="174" t="s">
        <v>473</v>
      </c>
      <c r="F16" s="175">
        <v>550</v>
      </c>
      <c r="G16" s="52"/>
      <c r="H16" s="221"/>
      <c r="I16" s="54"/>
      <c r="J16" s="54"/>
      <c r="K16" s="44"/>
      <c r="L16" s="43"/>
      <c r="M16" s="51">
        <f t="shared" si="0"/>
        <v>550</v>
      </c>
      <c r="N16" s="87">
        <f t="shared" si="1"/>
        <v>0</v>
      </c>
    </row>
    <row r="17" spans="1:14" ht="16.149999999999999" customHeight="1" x14ac:dyDescent="0.25">
      <c r="A17" s="180"/>
      <c r="B17" s="172" t="s">
        <v>477</v>
      </c>
      <c r="C17" s="199" t="s">
        <v>258</v>
      </c>
      <c r="D17" s="178">
        <v>12</v>
      </c>
      <c r="E17" s="147" t="s">
        <v>471</v>
      </c>
      <c r="F17" s="175">
        <v>15000</v>
      </c>
      <c r="G17" s="52"/>
      <c r="H17" s="221"/>
      <c r="I17" s="54"/>
      <c r="J17" s="54"/>
      <c r="K17" s="44"/>
      <c r="L17" s="43"/>
      <c r="M17" s="51">
        <f t="shared" si="0"/>
        <v>15000</v>
      </c>
      <c r="N17" s="87">
        <f t="shared" si="1"/>
        <v>0</v>
      </c>
    </row>
    <row r="18" spans="1:14" ht="16.149999999999999" customHeight="1" x14ac:dyDescent="0.25">
      <c r="A18" s="171"/>
      <c r="B18" s="172" t="s">
        <v>478</v>
      </c>
      <c r="C18" s="199" t="s">
        <v>479</v>
      </c>
      <c r="D18" s="178">
        <v>12</v>
      </c>
      <c r="E18" s="147" t="s">
        <v>471</v>
      </c>
      <c r="F18" s="175">
        <v>3500</v>
      </c>
      <c r="G18" s="52"/>
      <c r="H18" s="221"/>
      <c r="I18" s="54"/>
      <c r="J18" s="54"/>
      <c r="K18" s="44"/>
      <c r="L18" s="43"/>
      <c r="M18" s="51">
        <f t="shared" si="0"/>
        <v>3500</v>
      </c>
      <c r="N18" s="87">
        <f t="shared" si="1"/>
        <v>0</v>
      </c>
    </row>
    <row r="19" spans="1:14" ht="16.149999999999999" customHeight="1" x14ac:dyDescent="0.25">
      <c r="A19" s="171"/>
      <c r="B19" s="172" t="s">
        <v>5587</v>
      </c>
      <c r="C19" s="199" t="s">
        <v>259</v>
      </c>
      <c r="D19" s="178">
        <v>50</v>
      </c>
      <c r="E19" s="147" t="s">
        <v>472</v>
      </c>
      <c r="F19" s="175">
        <v>220</v>
      </c>
      <c r="G19" s="52"/>
      <c r="H19" s="221"/>
      <c r="I19" s="54"/>
      <c r="J19" s="54"/>
      <c r="K19" s="44"/>
      <c r="L19" s="43"/>
      <c r="M19" s="51">
        <f t="shared" si="0"/>
        <v>220</v>
      </c>
      <c r="N19" s="87">
        <f t="shared" si="1"/>
        <v>0</v>
      </c>
    </row>
    <row r="20" spans="1:14" ht="16.149999999999999" customHeight="1" x14ac:dyDescent="0.25">
      <c r="A20" s="171"/>
      <c r="B20" s="172" t="s">
        <v>5588</v>
      </c>
      <c r="C20" s="199" t="s">
        <v>260</v>
      </c>
      <c r="D20" s="178">
        <v>40</v>
      </c>
      <c r="E20" s="147" t="s">
        <v>472</v>
      </c>
      <c r="F20" s="175">
        <v>220</v>
      </c>
      <c r="G20" s="52"/>
      <c r="H20" s="221"/>
      <c r="I20" s="54"/>
      <c r="J20" s="54"/>
      <c r="K20" s="44"/>
      <c r="L20" s="43"/>
      <c r="M20" s="51">
        <f t="shared" si="0"/>
        <v>220</v>
      </c>
      <c r="N20" s="87">
        <f t="shared" si="1"/>
        <v>0</v>
      </c>
    </row>
    <row r="21" spans="1:14" ht="16.149999999999999" customHeight="1" x14ac:dyDescent="0.25">
      <c r="A21" s="171"/>
      <c r="B21" s="172" t="s">
        <v>5589</v>
      </c>
      <c r="C21" s="199" t="s">
        <v>261</v>
      </c>
      <c r="D21" s="178">
        <v>50</v>
      </c>
      <c r="E21" s="147" t="s">
        <v>472</v>
      </c>
      <c r="F21" s="175">
        <v>220</v>
      </c>
      <c r="G21" s="52"/>
      <c r="H21" s="221"/>
      <c r="I21" s="54"/>
      <c r="J21" s="54"/>
      <c r="K21" s="44"/>
      <c r="L21" s="43"/>
      <c r="M21" s="51">
        <f t="shared" si="0"/>
        <v>220</v>
      </c>
      <c r="N21" s="87">
        <f t="shared" si="1"/>
        <v>0</v>
      </c>
    </row>
    <row r="22" spans="1:14" ht="16.149999999999999" customHeight="1" x14ac:dyDescent="0.25">
      <c r="A22" s="171"/>
      <c r="B22" s="172" t="s">
        <v>5590</v>
      </c>
      <c r="C22" s="199" t="s">
        <v>262</v>
      </c>
      <c r="D22" s="178">
        <v>60</v>
      </c>
      <c r="E22" s="147" t="s">
        <v>472</v>
      </c>
      <c r="F22" s="175">
        <v>240</v>
      </c>
      <c r="G22" s="52"/>
      <c r="H22" s="221"/>
      <c r="I22" s="54"/>
      <c r="J22" s="54"/>
      <c r="K22" s="44"/>
      <c r="L22" s="75"/>
      <c r="M22" s="51">
        <f t="shared" si="0"/>
        <v>240</v>
      </c>
      <c r="N22" s="87">
        <f t="shared" si="1"/>
        <v>0</v>
      </c>
    </row>
    <row r="23" spans="1:14" ht="16.149999999999999" customHeight="1" x14ac:dyDescent="0.25">
      <c r="A23" s="171"/>
      <c r="B23" s="172" t="s">
        <v>374</v>
      </c>
      <c r="C23" s="199" t="s">
        <v>264</v>
      </c>
      <c r="D23" s="178">
        <v>50</v>
      </c>
      <c r="E23" s="147" t="s">
        <v>471</v>
      </c>
      <c r="F23" s="175">
        <v>1500</v>
      </c>
      <c r="G23" s="52"/>
      <c r="H23" s="221"/>
      <c r="I23" s="54"/>
      <c r="J23" s="54"/>
      <c r="K23" s="44"/>
      <c r="L23" s="75"/>
      <c r="M23" s="51">
        <f t="shared" si="0"/>
        <v>1500</v>
      </c>
      <c r="N23" s="87">
        <f t="shared" si="1"/>
        <v>0</v>
      </c>
    </row>
    <row r="24" spans="1:14" ht="16.149999999999999" customHeight="1" x14ac:dyDescent="0.25">
      <c r="A24" s="177"/>
      <c r="B24" s="172" t="s">
        <v>373</v>
      </c>
      <c r="C24" s="199" t="s">
        <v>263</v>
      </c>
      <c r="D24" s="178">
        <v>50</v>
      </c>
      <c r="E24" s="147" t="s">
        <v>471</v>
      </c>
      <c r="F24" s="175">
        <v>1500</v>
      </c>
      <c r="G24" s="52"/>
      <c r="H24" s="221"/>
      <c r="I24" s="54"/>
      <c r="J24" s="54"/>
      <c r="K24" s="44"/>
      <c r="L24" s="75"/>
      <c r="M24" s="51">
        <f t="shared" si="0"/>
        <v>1500</v>
      </c>
      <c r="N24" s="87">
        <f t="shared" si="1"/>
        <v>0</v>
      </c>
    </row>
    <row r="25" spans="1:14" ht="16.149999999999999" customHeight="1" x14ac:dyDescent="0.25">
      <c r="A25" s="179" t="s">
        <v>480</v>
      </c>
      <c r="B25" s="172" t="s">
        <v>382</v>
      </c>
      <c r="C25" s="199" t="s">
        <v>265</v>
      </c>
      <c r="D25" s="173">
        <v>13</v>
      </c>
      <c r="E25" s="181" t="s">
        <v>472</v>
      </c>
      <c r="F25" s="175">
        <v>75</v>
      </c>
      <c r="G25" s="52"/>
      <c r="H25" s="221"/>
      <c r="I25" s="54"/>
      <c r="J25" s="54"/>
      <c r="K25" s="44"/>
      <c r="L25" s="75"/>
      <c r="M25" s="51">
        <f t="shared" si="0"/>
        <v>75</v>
      </c>
      <c r="N25" s="87">
        <f t="shared" si="1"/>
        <v>0</v>
      </c>
    </row>
    <row r="26" spans="1:14" ht="16.149999999999999" customHeight="1" x14ac:dyDescent="0.25">
      <c r="A26" s="171"/>
      <c r="B26" s="172" t="s">
        <v>383</v>
      </c>
      <c r="C26" s="199" t="s">
        <v>266</v>
      </c>
      <c r="D26" s="173">
        <v>13</v>
      </c>
      <c r="E26" s="181" t="s">
        <v>472</v>
      </c>
      <c r="F26" s="175">
        <v>75</v>
      </c>
      <c r="G26" s="52"/>
      <c r="H26" s="221"/>
      <c r="I26" s="54"/>
      <c r="J26" s="54"/>
      <c r="K26" s="44"/>
      <c r="L26" s="75"/>
      <c r="M26" s="51">
        <f t="shared" si="0"/>
        <v>75</v>
      </c>
      <c r="N26" s="87">
        <f t="shared" si="1"/>
        <v>0</v>
      </c>
    </row>
    <row r="27" spans="1:14" ht="16.149999999999999" customHeight="1" x14ac:dyDescent="0.25">
      <c r="A27" s="171"/>
      <c r="B27" s="172" t="s">
        <v>384</v>
      </c>
      <c r="C27" s="199" t="s">
        <v>267</v>
      </c>
      <c r="D27" s="173">
        <v>13</v>
      </c>
      <c r="E27" s="181" t="s">
        <v>472</v>
      </c>
      <c r="F27" s="175">
        <v>75</v>
      </c>
      <c r="G27" s="52"/>
      <c r="H27" s="221"/>
      <c r="I27" s="54"/>
      <c r="J27" s="54"/>
      <c r="K27" s="44"/>
      <c r="L27" s="75"/>
      <c r="M27" s="51">
        <f t="shared" si="0"/>
        <v>75</v>
      </c>
      <c r="N27" s="87">
        <f t="shared" si="1"/>
        <v>0</v>
      </c>
    </row>
    <row r="28" spans="1:14" ht="16.149999999999999" customHeight="1" x14ac:dyDescent="0.25">
      <c r="A28" s="171"/>
      <c r="B28" s="172" t="s">
        <v>385</v>
      </c>
      <c r="C28" s="199" t="s">
        <v>268</v>
      </c>
      <c r="D28" s="173">
        <v>13</v>
      </c>
      <c r="E28" s="181" t="s">
        <v>472</v>
      </c>
      <c r="F28" s="175">
        <v>75</v>
      </c>
      <c r="G28" s="52"/>
      <c r="H28" s="221"/>
      <c r="I28" s="54"/>
      <c r="J28" s="54"/>
      <c r="K28" s="44"/>
      <c r="L28" s="75"/>
      <c r="M28" s="51">
        <f t="shared" si="0"/>
        <v>75</v>
      </c>
      <c r="N28" s="87">
        <f t="shared" si="1"/>
        <v>0</v>
      </c>
    </row>
    <row r="29" spans="1:14" ht="16.149999999999999" customHeight="1" x14ac:dyDescent="0.25">
      <c r="A29" s="171"/>
      <c r="B29" s="172" t="s">
        <v>386</v>
      </c>
      <c r="C29" s="199" t="s">
        <v>269</v>
      </c>
      <c r="D29" s="173">
        <v>13</v>
      </c>
      <c r="E29" s="181" t="s">
        <v>472</v>
      </c>
      <c r="F29" s="175">
        <v>75</v>
      </c>
      <c r="G29" s="52"/>
      <c r="H29" s="221"/>
      <c r="I29" s="54"/>
      <c r="J29" s="54"/>
      <c r="K29" s="44"/>
      <c r="L29" s="75"/>
      <c r="M29" s="51">
        <f t="shared" si="0"/>
        <v>75</v>
      </c>
      <c r="N29" s="87">
        <f t="shared" si="1"/>
        <v>0</v>
      </c>
    </row>
    <row r="30" spans="1:14" ht="16.149999999999999" customHeight="1" x14ac:dyDescent="0.25">
      <c r="A30" s="171"/>
      <c r="B30" s="172" t="s">
        <v>387</v>
      </c>
      <c r="C30" s="199" t="s">
        <v>270</v>
      </c>
      <c r="D30" s="173">
        <v>13</v>
      </c>
      <c r="E30" s="181" t="s">
        <v>472</v>
      </c>
      <c r="F30" s="175">
        <v>95</v>
      </c>
      <c r="G30" s="52"/>
      <c r="H30" s="221"/>
      <c r="I30" s="54"/>
      <c r="J30" s="54"/>
      <c r="K30" s="44"/>
      <c r="L30" s="75"/>
      <c r="M30" s="51">
        <f t="shared" si="0"/>
        <v>95</v>
      </c>
      <c r="N30" s="87">
        <f t="shared" si="1"/>
        <v>0</v>
      </c>
    </row>
    <row r="31" spans="1:14" ht="16.149999999999999" customHeight="1" x14ac:dyDescent="0.25">
      <c r="A31" s="171"/>
      <c r="B31" s="172" t="s">
        <v>398</v>
      </c>
      <c r="C31" s="199" t="s">
        <v>399</v>
      </c>
      <c r="D31" s="173">
        <v>13</v>
      </c>
      <c r="E31" s="181" t="s">
        <v>472</v>
      </c>
      <c r="F31" s="175">
        <v>75</v>
      </c>
      <c r="G31" s="52"/>
      <c r="H31" s="221"/>
      <c r="I31" s="54"/>
      <c r="J31" s="54"/>
      <c r="K31" s="44"/>
      <c r="L31" s="75"/>
      <c r="M31" s="51">
        <f t="shared" si="0"/>
        <v>75</v>
      </c>
      <c r="N31" s="87">
        <f t="shared" si="1"/>
        <v>0</v>
      </c>
    </row>
    <row r="32" spans="1:14" ht="16.149999999999999" customHeight="1" x14ac:dyDescent="0.25">
      <c r="A32" s="171"/>
      <c r="B32" s="172" t="s">
        <v>397</v>
      </c>
      <c r="C32" s="199" t="s">
        <v>396</v>
      </c>
      <c r="D32" s="173">
        <v>13</v>
      </c>
      <c r="E32" s="181" t="s">
        <v>472</v>
      </c>
      <c r="F32" s="175">
        <v>75</v>
      </c>
      <c r="G32" s="52"/>
      <c r="H32" s="221"/>
      <c r="I32" s="54"/>
      <c r="J32" s="54"/>
      <c r="K32" s="44"/>
      <c r="L32" s="75"/>
      <c r="M32" s="51">
        <f t="shared" si="0"/>
        <v>75</v>
      </c>
      <c r="N32" s="87">
        <f t="shared" si="1"/>
        <v>0</v>
      </c>
    </row>
    <row r="33" spans="1:14" ht="16.149999999999999" customHeight="1" x14ac:dyDescent="0.25">
      <c r="A33" s="171"/>
      <c r="B33" s="172" t="s">
        <v>376</v>
      </c>
      <c r="C33" s="199" t="s">
        <v>271</v>
      </c>
      <c r="D33" s="173">
        <v>40</v>
      </c>
      <c r="E33" s="174" t="s">
        <v>472</v>
      </c>
      <c r="F33" s="175">
        <v>220</v>
      </c>
      <c r="G33" s="52"/>
      <c r="H33" s="221"/>
      <c r="I33" s="54"/>
      <c r="J33" s="54"/>
      <c r="K33" s="44"/>
      <c r="L33" s="75"/>
      <c r="M33" s="51">
        <f t="shared" si="0"/>
        <v>220</v>
      </c>
      <c r="N33" s="87">
        <f t="shared" si="1"/>
        <v>0</v>
      </c>
    </row>
    <row r="34" spans="1:14" ht="16.149999999999999" customHeight="1" x14ac:dyDescent="0.25">
      <c r="A34" s="171"/>
      <c r="B34" s="172" t="s">
        <v>377</v>
      </c>
      <c r="C34" s="199" t="s">
        <v>272</v>
      </c>
      <c r="D34" s="173">
        <v>40</v>
      </c>
      <c r="E34" s="174" t="s">
        <v>472</v>
      </c>
      <c r="F34" s="175">
        <v>220</v>
      </c>
      <c r="G34" s="52"/>
      <c r="H34" s="221"/>
      <c r="I34" s="54"/>
      <c r="J34" s="54"/>
      <c r="K34" s="44"/>
      <c r="L34" s="75"/>
      <c r="M34" s="51">
        <f t="shared" si="0"/>
        <v>220</v>
      </c>
      <c r="N34" s="87">
        <f t="shared" si="1"/>
        <v>0</v>
      </c>
    </row>
    <row r="35" spans="1:14" ht="16.149999999999999" customHeight="1" x14ac:dyDescent="0.25">
      <c r="A35" s="171"/>
      <c r="B35" s="172" t="s">
        <v>378</v>
      </c>
      <c r="C35" s="199" t="s">
        <v>273</v>
      </c>
      <c r="D35" s="173">
        <v>40</v>
      </c>
      <c r="E35" s="174" t="s">
        <v>472</v>
      </c>
      <c r="F35" s="175">
        <v>220</v>
      </c>
      <c r="G35" s="52"/>
      <c r="H35" s="221"/>
      <c r="I35" s="54"/>
      <c r="J35" s="54"/>
      <c r="K35" s="44"/>
      <c r="L35" s="75"/>
      <c r="M35" s="51">
        <f t="shared" si="0"/>
        <v>220</v>
      </c>
      <c r="N35" s="87">
        <f t="shared" si="1"/>
        <v>0</v>
      </c>
    </row>
    <row r="36" spans="1:14" ht="16.149999999999999" customHeight="1" x14ac:dyDescent="0.25">
      <c r="A36" s="171"/>
      <c r="B36" s="172" t="s">
        <v>379</v>
      </c>
      <c r="C36" s="199" t="s">
        <v>274</v>
      </c>
      <c r="D36" s="173">
        <v>40</v>
      </c>
      <c r="E36" s="174" t="s">
        <v>472</v>
      </c>
      <c r="F36" s="175">
        <v>220</v>
      </c>
      <c r="G36" s="52"/>
      <c r="H36" s="221"/>
      <c r="I36" s="54"/>
      <c r="J36" s="54"/>
      <c r="K36" s="44"/>
      <c r="L36" s="75"/>
      <c r="M36" s="51">
        <f t="shared" si="0"/>
        <v>220</v>
      </c>
      <c r="N36" s="87">
        <f t="shared" si="1"/>
        <v>0</v>
      </c>
    </row>
    <row r="37" spans="1:14" ht="16.149999999999999" customHeight="1" x14ac:dyDescent="0.25">
      <c r="A37" s="171"/>
      <c r="B37" s="172" t="s">
        <v>380</v>
      </c>
      <c r="C37" s="199" t="s">
        <v>275</v>
      </c>
      <c r="D37" s="173">
        <v>40</v>
      </c>
      <c r="E37" s="174" t="s">
        <v>472</v>
      </c>
      <c r="F37" s="175">
        <v>220</v>
      </c>
      <c r="G37" s="52"/>
      <c r="H37" s="221"/>
      <c r="I37" s="54"/>
      <c r="J37" s="54"/>
      <c r="K37" s="44"/>
      <c r="L37" s="75"/>
      <c r="M37" s="51">
        <f t="shared" si="0"/>
        <v>220</v>
      </c>
      <c r="N37" s="87">
        <f t="shared" si="1"/>
        <v>0</v>
      </c>
    </row>
    <row r="38" spans="1:14" ht="16.149999999999999" customHeight="1" x14ac:dyDescent="0.25">
      <c r="A38" s="171"/>
      <c r="B38" s="172" t="s">
        <v>381</v>
      </c>
      <c r="C38" s="199" t="s">
        <v>276</v>
      </c>
      <c r="D38" s="173">
        <v>40</v>
      </c>
      <c r="E38" s="174" t="s">
        <v>472</v>
      </c>
      <c r="F38" s="175">
        <v>220</v>
      </c>
      <c r="G38" s="52"/>
      <c r="H38" s="221"/>
      <c r="I38" s="54"/>
      <c r="J38" s="54"/>
      <c r="K38" s="44"/>
      <c r="L38" s="75"/>
      <c r="M38" s="51">
        <f t="shared" si="0"/>
        <v>220</v>
      </c>
      <c r="N38" s="87">
        <f t="shared" si="1"/>
        <v>0</v>
      </c>
    </row>
    <row r="39" spans="1:14" ht="16.149999999999999" customHeight="1" x14ac:dyDescent="0.25">
      <c r="A39" s="171"/>
      <c r="B39" s="172" t="s">
        <v>402</v>
      </c>
      <c r="C39" s="199" t="s">
        <v>403</v>
      </c>
      <c r="D39" s="173">
        <v>40</v>
      </c>
      <c r="E39" s="174" t="s">
        <v>472</v>
      </c>
      <c r="F39" s="175">
        <v>220</v>
      </c>
      <c r="G39" s="52"/>
      <c r="H39" s="221"/>
      <c r="I39" s="54"/>
      <c r="J39" s="54"/>
      <c r="K39" s="44"/>
      <c r="L39" s="75"/>
      <c r="M39" s="51">
        <f t="shared" si="0"/>
        <v>220</v>
      </c>
      <c r="N39" s="87">
        <f t="shared" si="1"/>
        <v>0</v>
      </c>
    </row>
    <row r="40" spans="1:14" ht="16.149999999999999" customHeight="1" x14ac:dyDescent="0.25">
      <c r="A40" s="171"/>
      <c r="B40" s="172" t="s">
        <v>400</v>
      </c>
      <c r="C40" s="199" t="s">
        <v>401</v>
      </c>
      <c r="D40" s="173">
        <v>40</v>
      </c>
      <c r="E40" s="174" t="s">
        <v>472</v>
      </c>
      <c r="F40" s="175">
        <v>220</v>
      </c>
      <c r="G40" s="52"/>
      <c r="H40" s="221"/>
      <c r="I40" s="54"/>
      <c r="J40" s="54"/>
      <c r="K40" s="44"/>
      <c r="L40" s="75"/>
      <c r="M40" s="51">
        <f t="shared" si="0"/>
        <v>220</v>
      </c>
      <c r="N40" s="87">
        <f t="shared" si="1"/>
        <v>0</v>
      </c>
    </row>
    <row r="41" spans="1:14" ht="16.149999999999999" customHeight="1" x14ac:dyDescent="0.25">
      <c r="A41" s="171"/>
      <c r="B41" s="172" t="s">
        <v>375</v>
      </c>
      <c r="C41" s="199" t="s">
        <v>277</v>
      </c>
      <c r="D41" s="173">
        <v>60</v>
      </c>
      <c r="E41" s="174" t="s">
        <v>473</v>
      </c>
      <c r="F41" s="175">
        <v>400</v>
      </c>
      <c r="G41" s="52"/>
      <c r="H41" s="221"/>
      <c r="I41" s="54"/>
      <c r="J41" s="54"/>
      <c r="K41" s="44"/>
      <c r="L41" s="75"/>
      <c r="M41" s="51">
        <f t="shared" si="0"/>
        <v>400</v>
      </c>
      <c r="N41" s="87">
        <f t="shared" si="1"/>
        <v>0</v>
      </c>
    </row>
    <row r="42" spans="1:14" ht="16.149999999999999" customHeight="1" x14ac:dyDescent="0.25">
      <c r="A42" s="171"/>
      <c r="B42" s="172" t="s">
        <v>406</v>
      </c>
      <c r="C42" s="199" t="s">
        <v>278</v>
      </c>
      <c r="D42" s="178">
        <v>13</v>
      </c>
      <c r="E42" s="147" t="s">
        <v>471</v>
      </c>
      <c r="F42" s="175">
        <v>3700</v>
      </c>
      <c r="G42" s="52"/>
      <c r="H42" s="221"/>
      <c r="I42" s="54"/>
      <c r="J42" s="54"/>
      <c r="K42" s="44"/>
      <c r="L42" s="75"/>
      <c r="M42" s="51">
        <f t="shared" si="0"/>
        <v>3700</v>
      </c>
      <c r="N42" s="87">
        <f t="shared" si="1"/>
        <v>0</v>
      </c>
    </row>
    <row r="43" spans="1:14" ht="16.149999999999999" customHeight="1" x14ac:dyDescent="0.25">
      <c r="A43" s="171"/>
      <c r="B43" s="172" t="s">
        <v>446</v>
      </c>
      <c r="C43" s="199" t="s">
        <v>447</v>
      </c>
      <c r="D43" s="178">
        <v>15</v>
      </c>
      <c r="E43" s="147" t="s">
        <v>472</v>
      </c>
      <c r="F43" s="175">
        <v>75</v>
      </c>
      <c r="G43" s="52"/>
      <c r="H43" s="221"/>
      <c r="I43" s="54"/>
      <c r="J43" s="54"/>
      <c r="K43" s="44"/>
      <c r="L43" s="75"/>
      <c r="M43" s="51">
        <f t="shared" si="0"/>
        <v>75</v>
      </c>
      <c r="N43" s="87">
        <f t="shared" si="1"/>
        <v>0</v>
      </c>
    </row>
    <row r="44" spans="1:14" ht="16.149999999999999" customHeight="1" x14ac:dyDescent="0.25">
      <c r="A44" s="171"/>
      <c r="B44" s="172" t="s">
        <v>481</v>
      </c>
      <c r="C44" s="199" t="s">
        <v>448</v>
      </c>
      <c r="D44" s="178">
        <v>15</v>
      </c>
      <c r="E44" s="147" t="s">
        <v>472</v>
      </c>
      <c r="F44" s="175">
        <v>75</v>
      </c>
      <c r="G44" s="52"/>
      <c r="H44" s="221"/>
      <c r="I44" s="54"/>
      <c r="J44" s="54"/>
      <c r="K44" s="44"/>
      <c r="L44" s="75"/>
      <c r="M44" s="51">
        <f t="shared" si="0"/>
        <v>75</v>
      </c>
      <c r="N44" s="87">
        <f t="shared" si="1"/>
        <v>0</v>
      </c>
    </row>
    <row r="45" spans="1:14" ht="16.149999999999999" customHeight="1" x14ac:dyDescent="0.25">
      <c r="A45" s="171"/>
      <c r="B45" s="172" t="s">
        <v>482</v>
      </c>
      <c r="C45" s="199" t="s">
        <v>449</v>
      </c>
      <c r="D45" s="178">
        <v>15</v>
      </c>
      <c r="E45" s="147" t="s">
        <v>472</v>
      </c>
      <c r="F45" s="175">
        <v>75</v>
      </c>
      <c r="G45" s="52"/>
      <c r="H45" s="221"/>
      <c r="I45" s="54"/>
      <c r="J45" s="54"/>
      <c r="K45" s="44"/>
      <c r="L45" s="75"/>
      <c r="M45" s="51">
        <f t="shared" si="0"/>
        <v>75</v>
      </c>
      <c r="N45" s="87">
        <f t="shared" si="1"/>
        <v>0</v>
      </c>
    </row>
    <row r="46" spans="1:14" ht="16.149999999999999" customHeight="1" x14ac:dyDescent="0.25">
      <c r="A46" s="171"/>
      <c r="B46" s="172" t="s">
        <v>483</v>
      </c>
      <c r="C46" s="199" t="s">
        <v>450</v>
      </c>
      <c r="D46" s="178">
        <v>15</v>
      </c>
      <c r="E46" s="147" t="s">
        <v>472</v>
      </c>
      <c r="F46" s="175">
        <v>75</v>
      </c>
      <c r="G46" s="52"/>
      <c r="H46" s="221"/>
      <c r="I46" s="54"/>
      <c r="J46" s="54"/>
      <c r="K46" s="44"/>
      <c r="L46" s="75"/>
      <c r="M46" s="51">
        <f t="shared" si="0"/>
        <v>75</v>
      </c>
      <c r="N46" s="87">
        <f t="shared" si="1"/>
        <v>0</v>
      </c>
    </row>
    <row r="47" spans="1:14" ht="16.149999999999999" customHeight="1" x14ac:dyDescent="0.25">
      <c r="A47" s="171"/>
      <c r="B47" s="172" t="s">
        <v>484</v>
      </c>
      <c r="C47" s="199" t="s">
        <v>451</v>
      </c>
      <c r="D47" s="178">
        <v>15</v>
      </c>
      <c r="E47" s="147" t="s">
        <v>472</v>
      </c>
      <c r="F47" s="175">
        <v>75</v>
      </c>
      <c r="G47" s="52"/>
      <c r="H47" s="221"/>
      <c r="I47" s="54"/>
      <c r="J47" s="54"/>
      <c r="K47" s="44"/>
      <c r="L47" s="75"/>
      <c r="M47" s="51">
        <f t="shared" si="0"/>
        <v>75</v>
      </c>
      <c r="N47" s="87">
        <f t="shared" si="1"/>
        <v>0</v>
      </c>
    </row>
    <row r="48" spans="1:14" ht="16.149999999999999" customHeight="1" x14ac:dyDescent="0.25">
      <c r="A48" s="171"/>
      <c r="B48" s="172" t="s">
        <v>485</v>
      </c>
      <c r="C48" s="199" t="s">
        <v>452</v>
      </c>
      <c r="D48" s="178">
        <v>15</v>
      </c>
      <c r="E48" s="147" t="s">
        <v>472</v>
      </c>
      <c r="F48" s="175">
        <v>75</v>
      </c>
      <c r="G48" s="52"/>
      <c r="H48" s="221"/>
      <c r="I48" s="54"/>
      <c r="J48" s="54"/>
      <c r="K48" s="44"/>
      <c r="L48" s="75"/>
      <c r="M48" s="51">
        <f t="shared" si="0"/>
        <v>75</v>
      </c>
      <c r="N48" s="87">
        <f t="shared" si="1"/>
        <v>0</v>
      </c>
    </row>
    <row r="49" spans="1:14" ht="16.149999999999999" customHeight="1" x14ac:dyDescent="0.25">
      <c r="A49" s="171"/>
      <c r="B49" s="172" t="s">
        <v>486</v>
      </c>
      <c r="C49" s="199" t="s">
        <v>454</v>
      </c>
      <c r="D49" s="178">
        <v>15</v>
      </c>
      <c r="E49" s="147" t="s">
        <v>472</v>
      </c>
      <c r="F49" s="175">
        <v>75</v>
      </c>
      <c r="G49" s="52"/>
      <c r="H49" s="221"/>
      <c r="I49" s="54"/>
      <c r="J49" s="54"/>
      <c r="K49" s="44"/>
      <c r="L49" s="75"/>
      <c r="M49" s="51">
        <f t="shared" si="0"/>
        <v>75</v>
      </c>
      <c r="N49" s="87">
        <f t="shared" si="1"/>
        <v>0</v>
      </c>
    </row>
    <row r="50" spans="1:14" ht="16.149999999999999" customHeight="1" x14ac:dyDescent="0.25">
      <c r="A50" s="171"/>
      <c r="B50" s="172" t="s">
        <v>487</v>
      </c>
      <c r="C50" s="199" t="s">
        <v>453</v>
      </c>
      <c r="D50" s="178">
        <v>15</v>
      </c>
      <c r="E50" s="147" t="s">
        <v>472</v>
      </c>
      <c r="F50" s="175">
        <v>75</v>
      </c>
      <c r="G50" s="52"/>
      <c r="H50" s="221"/>
      <c r="I50" s="54"/>
      <c r="J50" s="54"/>
      <c r="K50" s="44"/>
      <c r="L50" s="75"/>
      <c r="M50" s="51">
        <f t="shared" si="0"/>
        <v>75</v>
      </c>
      <c r="N50" s="87">
        <f t="shared" si="1"/>
        <v>0</v>
      </c>
    </row>
    <row r="51" spans="1:14" ht="16.149999999999999" customHeight="1" x14ac:dyDescent="0.25">
      <c r="A51" s="171"/>
      <c r="B51" s="172" t="s">
        <v>488</v>
      </c>
      <c r="C51" s="199" t="s">
        <v>279</v>
      </c>
      <c r="D51" s="178">
        <v>20</v>
      </c>
      <c r="E51" s="147" t="s">
        <v>472</v>
      </c>
      <c r="F51" s="175">
        <v>120</v>
      </c>
      <c r="G51" s="52"/>
      <c r="H51" s="221"/>
      <c r="I51" s="54"/>
      <c r="J51" s="54"/>
      <c r="K51" s="44"/>
      <c r="L51" s="75"/>
      <c r="M51" s="51">
        <f t="shared" si="0"/>
        <v>120</v>
      </c>
      <c r="N51" s="87">
        <f t="shared" si="1"/>
        <v>0</v>
      </c>
    </row>
    <row r="52" spans="1:14" ht="16.149999999999999" customHeight="1" x14ac:dyDescent="0.25">
      <c r="A52" s="171"/>
      <c r="B52" s="172" t="s">
        <v>489</v>
      </c>
      <c r="C52" s="199" t="s">
        <v>280</v>
      </c>
      <c r="D52" s="178">
        <v>20</v>
      </c>
      <c r="E52" s="147" t="s">
        <v>472</v>
      </c>
      <c r="F52" s="175">
        <v>120</v>
      </c>
      <c r="G52" s="52"/>
      <c r="H52" s="221"/>
      <c r="I52" s="54"/>
      <c r="J52" s="54"/>
      <c r="K52" s="44"/>
      <c r="L52" s="75"/>
      <c r="M52" s="51">
        <f t="shared" si="0"/>
        <v>120</v>
      </c>
      <c r="N52" s="87">
        <f t="shared" si="1"/>
        <v>0</v>
      </c>
    </row>
    <row r="53" spans="1:14" ht="16.149999999999999" customHeight="1" x14ac:dyDescent="0.25">
      <c r="A53" s="171"/>
      <c r="B53" s="172" t="s">
        <v>490</v>
      </c>
      <c r="C53" s="199" t="s">
        <v>281</v>
      </c>
      <c r="D53" s="178">
        <v>20</v>
      </c>
      <c r="E53" s="147" t="s">
        <v>472</v>
      </c>
      <c r="F53" s="175">
        <v>120</v>
      </c>
      <c r="G53" s="52"/>
      <c r="H53" s="221"/>
      <c r="I53" s="54"/>
      <c r="J53" s="54"/>
      <c r="K53" s="44"/>
      <c r="L53" s="75"/>
      <c r="M53" s="51">
        <f t="shared" si="0"/>
        <v>120</v>
      </c>
      <c r="N53" s="87">
        <f t="shared" si="1"/>
        <v>0</v>
      </c>
    </row>
    <row r="54" spans="1:14" ht="16.149999999999999" customHeight="1" x14ac:dyDescent="0.25">
      <c r="A54" s="171"/>
      <c r="B54" s="172" t="s">
        <v>491</v>
      </c>
      <c r="C54" s="199" t="s">
        <v>282</v>
      </c>
      <c r="D54" s="178">
        <v>20</v>
      </c>
      <c r="E54" s="147" t="s">
        <v>472</v>
      </c>
      <c r="F54" s="175">
        <v>120</v>
      </c>
      <c r="G54" s="52"/>
      <c r="H54" s="221"/>
      <c r="I54" s="54"/>
      <c r="J54" s="54"/>
      <c r="K54" s="44"/>
      <c r="L54" s="75"/>
      <c r="M54" s="51">
        <f t="shared" si="0"/>
        <v>120</v>
      </c>
      <c r="N54" s="87">
        <f t="shared" si="1"/>
        <v>0</v>
      </c>
    </row>
    <row r="55" spans="1:14" ht="16.149999999999999" customHeight="1" x14ac:dyDescent="0.25">
      <c r="A55" s="171"/>
      <c r="B55" s="172" t="s">
        <v>492</v>
      </c>
      <c r="C55" s="199" t="s">
        <v>283</v>
      </c>
      <c r="D55" s="178">
        <v>20</v>
      </c>
      <c r="E55" s="147" t="s">
        <v>472</v>
      </c>
      <c r="F55" s="175">
        <v>120</v>
      </c>
      <c r="G55" s="52"/>
      <c r="H55" s="221"/>
      <c r="I55" s="54"/>
      <c r="J55" s="54"/>
      <c r="K55" s="44"/>
      <c r="L55" s="75"/>
      <c r="M55" s="51">
        <f t="shared" si="0"/>
        <v>120</v>
      </c>
      <c r="N55" s="87">
        <f t="shared" si="1"/>
        <v>0</v>
      </c>
    </row>
    <row r="56" spans="1:14" ht="16.149999999999999" customHeight="1" x14ac:dyDescent="0.25">
      <c r="A56" s="182"/>
      <c r="B56" s="172" t="s">
        <v>493</v>
      </c>
      <c r="C56" s="199" t="s">
        <v>284</v>
      </c>
      <c r="D56" s="178">
        <v>20</v>
      </c>
      <c r="E56" s="147" t="s">
        <v>472</v>
      </c>
      <c r="F56" s="175">
        <v>120</v>
      </c>
      <c r="G56" s="52"/>
      <c r="H56" s="221"/>
      <c r="I56" s="54"/>
      <c r="J56" s="54"/>
      <c r="K56" s="44"/>
      <c r="L56" s="75"/>
      <c r="M56" s="51">
        <f t="shared" si="0"/>
        <v>120</v>
      </c>
      <c r="N56" s="87">
        <f t="shared" si="1"/>
        <v>0</v>
      </c>
    </row>
    <row r="57" spans="1:14" ht="16.149999999999999" customHeight="1" x14ac:dyDescent="0.25">
      <c r="A57" s="182"/>
      <c r="B57" s="172" t="s">
        <v>494</v>
      </c>
      <c r="C57" s="199" t="s">
        <v>407</v>
      </c>
      <c r="D57" s="178">
        <v>20</v>
      </c>
      <c r="E57" s="147" t="s">
        <v>472</v>
      </c>
      <c r="F57" s="175">
        <v>120</v>
      </c>
      <c r="G57" s="52"/>
      <c r="H57" s="221"/>
      <c r="I57" s="54"/>
      <c r="J57" s="54"/>
      <c r="K57" s="44"/>
      <c r="L57" s="75"/>
      <c r="M57" s="51">
        <f t="shared" si="0"/>
        <v>120</v>
      </c>
      <c r="N57" s="87">
        <f t="shared" si="1"/>
        <v>0</v>
      </c>
    </row>
    <row r="58" spans="1:14" ht="16.149999999999999" customHeight="1" x14ac:dyDescent="0.25">
      <c r="A58" s="183"/>
      <c r="B58" s="172" t="s">
        <v>495</v>
      </c>
      <c r="C58" s="199" t="s">
        <v>496</v>
      </c>
      <c r="D58" s="178">
        <v>20</v>
      </c>
      <c r="E58" s="147" t="s">
        <v>472</v>
      </c>
      <c r="F58" s="175">
        <v>120</v>
      </c>
      <c r="G58" s="52"/>
      <c r="H58" s="221"/>
      <c r="I58" s="54"/>
      <c r="J58" s="54"/>
      <c r="K58" s="44"/>
      <c r="L58" s="75"/>
      <c r="M58" s="51">
        <f t="shared" si="0"/>
        <v>120</v>
      </c>
      <c r="N58" s="87">
        <f t="shared" si="1"/>
        <v>0</v>
      </c>
    </row>
    <row r="59" spans="1:14" ht="16.149999999999999" customHeight="1" x14ac:dyDescent="0.25">
      <c r="A59" s="179" t="s">
        <v>46</v>
      </c>
      <c r="B59" s="172" t="s">
        <v>393</v>
      </c>
      <c r="C59" s="199" t="s">
        <v>290</v>
      </c>
      <c r="D59" s="173">
        <v>25</v>
      </c>
      <c r="E59" s="181" t="s">
        <v>497</v>
      </c>
      <c r="F59" s="175">
        <v>15000</v>
      </c>
      <c r="G59" s="52"/>
      <c r="H59" s="221"/>
      <c r="I59" s="54"/>
      <c r="J59" s="54"/>
      <c r="K59" s="44"/>
      <c r="L59" s="75"/>
      <c r="M59" s="51">
        <f t="shared" si="0"/>
        <v>15000</v>
      </c>
      <c r="N59" s="87">
        <f t="shared" si="1"/>
        <v>0</v>
      </c>
    </row>
    <row r="60" spans="1:14" ht="16.149999999999999" customHeight="1" x14ac:dyDescent="0.25">
      <c r="A60" s="166" t="s">
        <v>498</v>
      </c>
      <c r="B60" s="172" t="s">
        <v>392</v>
      </c>
      <c r="C60" s="199" t="s">
        <v>285</v>
      </c>
      <c r="D60" s="173">
        <v>30</v>
      </c>
      <c r="E60" s="181" t="s">
        <v>497</v>
      </c>
      <c r="F60" s="175">
        <v>20000</v>
      </c>
      <c r="G60" s="52"/>
      <c r="H60" s="221"/>
      <c r="I60" s="54"/>
      <c r="J60" s="54"/>
      <c r="K60" s="44"/>
      <c r="L60" s="75"/>
      <c r="M60" s="51">
        <f t="shared" si="0"/>
        <v>20000</v>
      </c>
      <c r="N60" s="87">
        <f t="shared" si="1"/>
        <v>0</v>
      </c>
    </row>
    <row r="61" spans="1:14" ht="16.149999999999999" customHeight="1" x14ac:dyDescent="0.25">
      <c r="A61" s="182"/>
      <c r="B61" s="172" t="s">
        <v>391</v>
      </c>
      <c r="C61" s="199" t="s">
        <v>286</v>
      </c>
      <c r="D61" s="173">
        <v>30</v>
      </c>
      <c r="E61" s="181" t="s">
        <v>497</v>
      </c>
      <c r="F61" s="175">
        <v>20000</v>
      </c>
      <c r="G61" s="52"/>
      <c r="H61" s="221"/>
      <c r="I61" s="54"/>
      <c r="J61" s="54"/>
      <c r="K61" s="44"/>
      <c r="L61" s="75"/>
      <c r="M61" s="51">
        <f t="shared" si="0"/>
        <v>20000</v>
      </c>
      <c r="N61" s="87">
        <f t="shared" si="1"/>
        <v>0</v>
      </c>
    </row>
    <row r="62" spans="1:14" ht="16.149999999999999" customHeight="1" x14ac:dyDescent="0.25">
      <c r="A62" s="183"/>
      <c r="B62" s="172" t="s">
        <v>390</v>
      </c>
      <c r="C62" s="199" t="s">
        <v>287</v>
      </c>
      <c r="D62" s="173">
        <v>30</v>
      </c>
      <c r="E62" s="181" t="s">
        <v>497</v>
      </c>
      <c r="F62" s="175">
        <v>20000</v>
      </c>
      <c r="G62" s="52"/>
      <c r="H62" s="221"/>
      <c r="I62" s="54"/>
      <c r="J62" s="54"/>
      <c r="K62" s="44"/>
      <c r="L62" s="75"/>
      <c r="M62" s="51">
        <f t="shared" si="0"/>
        <v>20000</v>
      </c>
      <c r="N62" s="87">
        <f t="shared" si="1"/>
        <v>0</v>
      </c>
    </row>
    <row r="63" spans="1:14" ht="16.149999999999999" customHeight="1" x14ac:dyDescent="0.25">
      <c r="A63" s="184" t="s">
        <v>300</v>
      </c>
      <c r="B63" s="172" t="s">
        <v>389</v>
      </c>
      <c r="C63" s="199" t="s">
        <v>288</v>
      </c>
      <c r="D63" s="178">
        <v>40</v>
      </c>
      <c r="E63" s="147" t="s">
        <v>471</v>
      </c>
      <c r="F63" s="175">
        <v>3000</v>
      </c>
      <c r="G63" s="52"/>
      <c r="H63" s="221"/>
      <c r="I63" s="54"/>
      <c r="J63" s="54"/>
      <c r="K63" s="44"/>
      <c r="L63" s="75"/>
      <c r="M63" s="51">
        <f t="shared" si="0"/>
        <v>3000</v>
      </c>
      <c r="N63" s="87">
        <f t="shared" ref="N63:N88" si="4">M63*I63</f>
        <v>0</v>
      </c>
    </row>
    <row r="64" spans="1:14" ht="16.149999999999999" customHeight="1" x14ac:dyDescent="0.25">
      <c r="A64" s="179" t="s">
        <v>2</v>
      </c>
      <c r="B64" s="172" t="s">
        <v>388</v>
      </c>
      <c r="C64" s="199" t="s">
        <v>289</v>
      </c>
      <c r="D64" s="178">
        <v>40</v>
      </c>
      <c r="E64" s="147" t="s">
        <v>471</v>
      </c>
      <c r="F64" s="175">
        <v>4000</v>
      </c>
      <c r="G64" s="52"/>
      <c r="H64" s="221"/>
      <c r="I64" s="54"/>
      <c r="J64" s="54"/>
      <c r="K64" s="44"/>
      <c r="L64" s="75"/>
      <c r="M64" s="51">
        <f t="shared" ref="M64:M79" si="5">F64</f>
        <v>4000</v>
      </c>
      <c r="N64" s="87">
        <f t="shared" si="4"/>
        <v>0</v>
      </c>
    </row>
    <row r="65" spans="1:14" ht="16.149999999999999" customHeight="1" x14ac:dyDescent="0.25">
      <c r="A65" s="166" t="s">
        <v>408</v>
      </c>
      <c r="B65" s="172" t="s">
        <v>524</v>
      </c>
      <c r="C65" s="199" t="s">
        <v>291</v>
      </c>
      <c r="D65" s="178">
        <v>20</v>
      </c>
      <c r="E65" s="147" t="s">
        <v>471</v>
      </c>
      <c r="F65" s="175">
        <v>1000</v>
      </c>
      <c r="G65" s="52"/>
      <c r="H65" s="221"/>
      <c r="I65" s="54"/>
      <c r="J65" s="54"/>
      <c r="K65" s="44"/>
      <c r="L65" s="75"/>
      <c r="M65" s="51">
        <f t="shared" si="5"/>
        <v>1000</v>
      </c>
      <c r="N65" s="87">
        <f t="shared" si="4"/>
        <v>0</v>
      </c>
    </row>
    <row r="66" spans="1:14" ht="16.149999999999999" customHeight="1" x14ac:dyDescent="0.25">
      <c r="A66" s="182"/>
      <c r="B66" s="172" t="s">
        <v>525</v>
      </c>
      <c r="C66" s="199" t="s">
        <v>499</v>
      </c>
      <c r="D66" s="178">
        <v>20</v>
      </c>
      <c r="E66" s="147" t="s">
        <v>471</v>
      </c>
      <c r="F66" s="175">
        <v>400</v>
      </c>
      <c r="G66" s="52"/>
      <c r="H66" s="221"/>
      <c r="I66" s="54"/>
      <c r="J66" s="54"/>
      <c r="K66" s="44"/>
      <c r="L66" s="75"/>
      <c r="M66" s="51">
        <f t="shared" si="5"/>
        <v>400</v>
      </c>
      <c r="N66" s="87">
        <f t="shared" si="4"/>
        <v>0</v>
      </c>
    </row>
    <row r="67" spans="1:14" ht="16.149999999999999" customHeight="1" x14ac:dyDescent="0.25">
      <c r="A67" s="183"/>
      <c r="B67" s="185" t="s">
        <v>500</v>
      </c>
      <c r="C67" s="199" t="s">
        <v>501</v>
      </c>
      <c r="D67" s="173">
        <v>50</v>
      </c>
      <c r="E67" s="181" t="s">
        <v>502</v>
      </c>
      <c r="F67" s="175">
        <v>100000</v>
      </c>
      <c r="G67" s="52"/>
      <c r="H67" s="221"/>
      <c r="I67" s="54"/>
      <c r="J67" s="54"/>
      <c r="K67" s="44"/>
      <c r="L67" s="75"/>
      <c r="M67" s="51">
        <f t="shared" si="5"/>
        <v>100000</v>
      </c>
      <c r="N67" s="87">
        <f t="shared" si="4"/>
        <v>0</v>
      </c>
    </row>
    <row r="68" spans="1:14" ht="16.149999999999999" customHeight="1" x14ac:dyDescent="0.25">
      <c r="A68" s="179" t="s">
        <v>503</v>
      </c>
      <c r="B68" s="196" t="s">
        <v>5454</v>
      </c>
      <c r="C68" s="200" t="s">
        <v>5455</v>
      </c>
      <c r="D68" s="178">
        <v>16</v>
      </c>
      <c r="E68" s="181" t="s">
        <v>502</v>
      </c>
      <c r="F68" s="175">
        <v>1600</v>
      </c>
      <c r="G68" s="52"/>
      <c r="H68" s="221"/>
      <c r="I68" s="54"/>
      <c r="J68" s="54"/>
      <c r="K68" s="44"/>
      <c r="L68" s="75"/>
      <c r="M68" s="51">
        <f t="shared" si="5"/>
        <v>1600</v>
      </c>
      <c r="N68" s="87">
        <f t="shared" si="4"/>
        <v>0</v>
      </c>
    </row>
    <row r="69" spans="1:14" ht="16.149999999999999" customHeight="1" x14ac:dyDescent="0.25">
      <c r="A69" s="166"/>
      <c r="B69" s="196" t="s">
        <v>5456</v>
      </c>
      <c r="C69" s="200" t="s">
        <v>458</v>
      </c>
      <c r="D69" s="178">
        <v>16</v>
      </c>
      <c r="E69" s="181" t="s">
        <v>502</v>
      </c>
      <c r="F69" s="175">
        <v>2000</v>
      </c>
      <c r="G69" s="52"/>
      <c r="H69" s="221"/>
      <c r="I69" s="54"/>
      <c r="J69" s="54"/>
      <c r="K69" s="44"/>
      <c r="L69" s="75"/>
      <c r="M69" s="51">
        <f t="shared" si="5"/>
        <v>2000</v>
      </c>
      <c r="N69" s="87"/>
    </row>
    <row r="70" spans="1:14" ht="16.149999999999999" customHeight="1" x14ac:dyDescent="0.25">
      <c r="A70" s="182"/>
      <c r="B70" s="196" t="s">
        <v>5457</v>
      </c>
      <c r="C70" s="200" t="s">
        <v>459</v>
      </c>
      <c r="D70" s="178">
        <v>16</v>
      </c>
      <c r="E70" s="181" t="s">
        <v>502</v>
      </c>
      <c r="F70" s="175">
        <v>2000</v>
      </c>
      <c r="G70" s="52"/>
      <c r="H70" s="221"/>
      <c r="I70" s="54"/>
      <c r="J70" s="54"/>
      <c r="K70" s="44"/>
      <c r="L70" s="75"/>
      <c r="M70" s="51">
        <f t="shared" si="5"/>
        <v>2000</v>
      </c>
      <c r="N70" s="87">
        <f t="shared" si="4"/>
        <v>0</v>
      </c>
    </row>
    <row r="71" spans="1:14" ht="16.149999999999999" customHeight="1" x14ac:dyDescent="0.25">
      <c r="A71" s="182"/>
      <c r="B71" s="196" t="s">
        <v>5458</v>
      </c>
      <c r="C71" s="200" t="s">
        <v>457</v>
      </c>
      <c r="D71" s="178">
        <v>16</v>
      </c>
      <c r="E71" s="181" t="s">
        <v>502</v>
      </c>
      <c r="F71" s="175">
        <v>2000</v>
      </c>
      <c r="G71" s="52"/>
      <c r="H71" s="221"/>
      <c r="I71" s="54"/>
      <c r="J71" s="54"/>
      <c r="K71" s="44"/>
      <c r="L71" s="75"/>
      <c r="M71" s="51">
        <f t="shared" si="5"/>
        <v>2000</v>
      </c>
      <c r="N71" s="87">
        <f t="shared" si="4"/>
        <v>0</v>
      </c>
    </row>
    <row r="72" spans="1:14" ht="16.149999999999999" customHeight="1" x14ac:dyDescent="0.25">
      <c r="A72" s="182"/>
      <c r="B72" s="196" t="s">
        <v>5459</v>
      </c>
      <c r="C72" s="200" t="s">
        <v>504</v>
      </c>
      <c r="D72" s="178">
        <v>16</v>
      </c>
      <c r="E72" s="181" t="s">
        <v>502</v>
      </c>
      <c r="F72" s="175">
        <v>2000</v>
      </c>
      <c r="G72" s="52"/>
      <c r="H72" s="221"/>
      <c r="I72" s="54"/>
      <c r="J72" s="54"/>
      <c r="K72" s="44"/>
      <c r="L72" s="75"/>
      <c r="M72" s="51">
        <f t="shared" si="5"/>
        <v>2000</v>
      </c>
      <c r="N72" s="87">
        <f t="shared" si="4"/>
        <v>0</v>
      </c>
    </row>
    <row r="73" spans="1:14" ht="16.149999999999999" customHeight="1" x14ac:dyDescent="0.25">
      <c r="A73" s="182"/>
      <c r="B73" s="197" t="s">
        <v>442</v>
      </c>
      <c r="C73" s="199" t="s">
        <v>460</v>
      </c>
      <c r="D73" s="178">
        <v>16</v>
      </c>
      <c r="E73" s="181" t="s">
        <v>502</v>
      </c>
      <c r="F73" s="175">
        <v>400</v>
      </c>
      <c r="G73" s="52"/>
      <c r="H73" s="221"/>
      <c r="I73" s="54"/>
      <c r="J73" s="54"/>
      <c r="K73" s="44"/>
      <c r="L73" s="75"/>
      <c r="M73" s="51">
        <f t="shared" si="5"/>
        <v>400</v>
      </c>
      <c r="N73" s="87">
        <f t="shared" si="4"/>
        <v>0</v>
      </c>
    </row>
    <row r="74" spans="1:14" ht="16.149999999999999" customHeight="1" x14ac:dyDescent="0.25">
      <c r="A74" s="182"/>
      <c r="B74" s="197" t="s">
        <v>5460</v>
      </c>
      <c r="C74" s="200" t="s">
        <v>5461</v>
      </c>
      <c r="D74" s="178">
        <v>12</v>
      </c>
      <c r="E74" s="181" t="s">
        <v>502</v>
      </c>
      <c r="F74" s="175">
        <v>800</v>
      </c>
      <c r="G74" s="52"/>
      <c r="H74" s="221"/>
      <c r="I74" s="54"/>
      <c r="J74" s="54"/>
      <c r="K74" s="44"/>
      <c r="L74" s="75"/>
      <c r="M74" s="51">
        <f t="shared" si="5"/>
        <v>800</v>
      </c>
      <c r="N74" s="87">
        <f t="shared" ref="N74:N77" si="6">M74*I74</f>
        <v>0</v>
      </c>
    </row>
    <row r="75" spans="1:14" ht="16.149999999999999" customHeight="1" x14ac:dyDescent="0.25">
      <c r="A75" s="182"/>
      <c r="B75" s="197" t="s">
        <v>5462</v>
      </c>
      <c r="C75" s="200" t="s">
        <v>5463</v>
      </c>
      <c r="D75" s="178">
        <v>12</v>
      </c>
      <c r="E75" s="181" t="s">
        <v>502</v>
      </c>
      <c r="F75" s="175">
        <v>800</v>
      </c>
      <c r="G75" s="53"/>
      <c r="H75" s="221"/>
      <c r="I75" s="54"/>
      <c r="J75" s="54"/>
      <c r="K75" s="44"/>
      <c r="L75" s="75"/>
      <c r="M75" s="51">
        <f t="shared" si="5"/>
        <v>800</v>
      </c>
      <c r="N75" s="87">
        <f t="shared" si="6"/>
        <v>0</v>
      </c>
    </row>
    <row r="76" spans="1:14" ht="16.149999999999999" customHeight="1" x14ac:dyDescent="0.25">
      <c r="A76" s="182"/>
      <c r="B76" s="197" t="s">
        <v>5464</v>
      </c>
      <c r="C76" s="200" t="s">
        <v>5465</v>
      </c>
      <c r="D76" s="178">
        <v>16</v>
      </c>
      <c r="E76" s="181" t="s">
        <v>502</v>
      </c>
      <c r="F76" s="175">
        <v>1500</v>
      </c>
      <c r="G76" s="52"/>
      <c r="H76" s="221"/>
      <c r="I76" s="54"/>
      <c r="J76" s="54"/>
      <c r="K76" s="44"/>
      <c r="L76" s="75"/>
      <c r="M76" s="51">
        <f t="shared" si="5"/>
        <v>1500</v>
      </c>
      <c r="N76" s="87">
        <f t="shared" si="6"/>
        <v>0</v>
      </c>
    </row>
    <row r="77" spans="1:14" ht="16.149999999999999" customHeight="1" x14ac:dyDescent="0.25">
      <c r="A77" s="182"/>
      <c r="B77" s="197" t="s">
        <v>5466</v>
      </c>
      <c r="C77" s="200" t="s">
        <v>5467</v>
      </c>
      <c r="D77" s="178">
        <v>16</v>
      </c>
      <c r="E77" s="181" t="s">
        <v>502</v>
      </c>
      <c r="F77" s="175">
        <v>1500</v>
      </c>
      <c r="G77" s="53"/>
      <c r="H77" s="221"/>
      <c r="I77" s="54"/>
      <c r="J77" s="54"/>
      <c r="K77" s="44"/>
      <c r="L77" s="75"/>
      <c r="M77" s="51">
        <f t="shared" si="5"/>
        <v>1500</v>
      </c>
      <c r="N77" s="87">
        <f t="shared" si="6"/>
        <v>0</v>
      </c>
    </row>
    <row r="78" spans="1:14" ht="16.149999999999999" customHeight="1" x14ac:dyDescent="0.25">
      <c r="A78" s="182"/>
      <c r="B78" s="196" t="s">
        <v>5468</v>
      </c>
      <c r="C78" s="200" t="s">
        <v>455</v>
      </c>
      <c r="D78" s="178">
        <v>16</v>
      </c>
      <c r="E78" s="181" t="s">
        <v>502</v>
      </c>
      <c r="F78" s="175">
        <v>1500</v>
      </c>
      <c r="G78" s="52"/>
      <c r="H78" s="221"/>
      <c r="I78" s="54"/>
      <c r="J78" s="54"/>
      <c r="K78" s="44"/>
      <c r="L78" s="75"/>
      <c r="M78" s="51">
        <f t="shared" si="5"/>
        <v>1500</v>
      </c>
      <c r="N78" s="87">
        <f t="shared" si="4"/>
        <v>0</v>
      </c>
    </row>
    <row r="79" spans="1:14" ht="16.149999999999999" customHeight="1" x14ac:dyDescent="0.25">
      <c r="A79" s="183"/>
      <c r="B79" s="196" t="s">
        <v>5469</v>
      </c>
      <c r="C79" s="200" t="s">
        <v>456</v>
      </c>
      <c r="D79" s="178">
        <v>16</v>
      </c>
      <c r="E79" s="181" t="s">
        <v>502</v>
      </c>
      <c r="F79" s="175">
        <v>1500</v>
      </c>
      <c r="G79" s="53"/>
      <c r="H79" s="221"/>
      <c r="I79" s="54"/>
      <c r="J79" s="54"/>
      <c r="K79" s="44"/>
      <c r="L79" s="75"/>
      <c r="M79" s="51">
        <f t="shared" si="5"/>
        <v>1500</v>
      </c>
      <c r="N79" s="87">
        <f t="shared" si="4"/>
        <v>0</v>
      </c>
    </row>
    <row r="80" spans="1:14" ht="16.149999999999999" customHeight="1" x14ac:dyDescent="0.25">
      <c r="A80" s="179" t="s">
        <v>505</v>
      </c>
      <c r="B80" s="186" t="s">
        <v>506</v>
      </c>
      <c r="C80" s="199" t="s">
        <v>507</v>
      </c>
      <c r="D80" s="178">
        <v>15</v>
      </c>
      <c r="E80" s="147" t="s">
        <v>474</v>
      </c>
      <c r="F80" s="175">
        <v>0</v>
      </c>
      <c r="G80" s="212"/>
      <c r="H80" s="221"/>
      <c r="I80" s="55"/>
      <c r="J80" s="55"/>
      <c r="K80" s="48"/>
      <c r="L80" s="48"/>
      <c r="M80" s="45">
        <v>0</v>
      </c>
      <c r="N80" s="87">
        <f t="shared" si="4"/>
        <v>0</v>
      </c>
    </row>
    <row r="81" spans="1:14" ht="16.149999999999999" customHeight="1" x14ac:dyDescent="0.25">
      <c r="A81" s="182"/>
      <c r="B81" s="186" t="s">
        <v>626</v>
      </c>
      <c r="C81" s="199" t="s">
        <v>627</v>
      </c>
      <c r="D81" s="178">
        <v>10</v>
      </c>
      <c r="E81" s="147" t="s">
        <v>474</v>
      </c>
      <c r="F81" s="175">
        <v>0</v>
      </c>
      <c r="G81" s="212"/>
      <c r="H81" s="221"/>
      <c r="I81" s="55"/>
      <c r="J81" s="55"/>
      <c r="K81" s="48"/>
      <c r="L81" s="48"/>
      <c r="M81" s="45">
        <v>0</v>
      </c>
      <c r="N81" s="87">
        <f t="shared" ref="N81" si="7">M81*I81</f>
        <v>0</v>
      </c>
    </row>
    <row r="82" spans="1:14" ht="16.149999999999999" customHeight="1" x14ac:dyDescent="0.25">
      <c r="A82" s="182"/>
      <c r="B82" s="186" t="s">
        <v>508</v>
      </c>
      <c r="C82" s="199" t="s">
        <v>509</v>
      </c>
      <c r="D82" s="178">
        <v>8</v>
      </c>
      <c r="E82" s="147" t="s">
        <v>474</v>
      </c>
      <c r="F82" s="175">
        <v>0</v>
      </c>
      <c r="G82" s="212"/>
      <c r="H82" s="221"/>
      <c r="I82" s="55"/>
      <c r="J82" s="55"/>
      <c r="K82" s="48"/>
      <c r="L82" s="48"/>
      <c r="M82" s="45">
        <v>0</v>
      </c>
      <c r="N82" s="87">
        <f t="shared" si="4"/>
        <v>0</v>
      </c>
    </row>
    <row r="83" spans="1:14" ht="16.149999999999999" customHeight="1" x14ac:dyDescent="0.25">
      <c r="A83" s="182"/>
      <c r="B83" s="186" t="s">
        <v>510</v>
      </c>
      <c r="C83" s="199" t="s">
        <v>511</v>
      </c>
      <c r="D83" s="178">
        <v>10</v>
      </c>
      <c r="E83" s="147" t="s">
        <v>474</v>
      </c>
      <c r="F83" s="175">
        <v>0</v>
      </c>
      <c r="G83" s="212"/>
      <c r="H83" s="221"/>
      <c r="I83" s="55"/>
      <c r="J83" s="55"/>
      <c r="K83" s="48"/>
      <c r="L83" s="48"/>
      <c r="M83" s="45">
        <v>0</v>
      </c>
      <c r="N83" s="87">
        <f t="shared" si="4"/>
        <v>0</v>
      </c>
    </row>
    <row r="84" spans="1:14" ht="16.149999999999999" customHeight="1" x14ac:dyDescent="0.25">
      <c r="A84" s="182"/>
      <c r="B84" s="186" t="s">
        <v>512</v>
      </c>
      <c r="C84" s="199" t="s">
        <v>513</v>
      </c>
      <c r="D84" s="178">
        <v>25</v>
      </c>
      <c r="E84" s="147" t="s">
        <v>474</v>
      </c>
      <c r="F84" s="175">
        <v>0</v>
      </c>
      <c r="G84" s="212"/>
      <c r="H84" s="221"/>
      <c r="I84" s="55"/>
      <c r="J84" s="55"/>
      <c r="K84" s="48"/>
      <c r="L84" s="48"/>
      <c r="M84" s="45">
        <v>0</v>
      </c>
      <c r="N84" s="87">
        <f t="shared" si="4"/>
        <v>0</v>
      </c>
    </row>
    <row r="85" spans="1:14" ht="16.149999999999999" customHeight="1" x14ac:dyDescent="0.25">
      <c r="A85" s="182"/>
      <c r="B85" s="186" t="s">
        <v>514</v>
      </c>
      <c r="C85" s="199" t="s">
        <v>515</v>
      </c>
      <c r="D85" s="178">
        <v>15</v>
      </c>
      <c r="E85" s="147" t="s">
        <v>474</v>
      </c>
      <c r="F85" s="175">
        <v>0</v>
      </c>
      <c r="G85" s="212"/>
      <c r="H85" s="221"/>
      <c r="I85" s="55"/>
      <c r="J85" s="55"/>
      <c r="K85" s="48"/>
      <c r="L85" s="48"/>
      <c r="M85" s="45">
        <v>0</v>
      </c>
      <c r="N85" s="87">
        <f t="shared" si="4"/>
        <v>0</v>
      </c>
    </row>
    <row r="86" spans="1:14" ht="16.149999999999999" customHeight="1" x14ac:dyDescent="0.25">
      <c r="A86" s="182"/>
      <c r="B86" s="76" t="s">
        <v>516</v>
      </c>
      <c r="C86" s="199" t="s">
        <v>5573</v>
      </c>
      <c r="D86" s="178">
        <v>15</v>
      </c>
      <c r="E86" s="147" t="s">
        <v>474</v>
      </c>
      <c r="F86" s="175">
        <v>0</v>
      </c>
      <c r="G86" s="212"/>
      <c r="H86" s="221"/>
      <c r="I86" s="55"/>
      <c r="J86" s="55"/>
      <c r="K86" s="48"/>
      <c r="L86" s="48"/>
      <c r="M86" s="45">
        <v>0</v>
      </c>
      <c r="N86" s="87">
        <f t="shared" si="4"/>
        <v>0</v>
      </c>
    </row>
    <row r="87" spans="1:14" ht="16.149999999999999" customHeight="1" x14ac:dyDescent="0.25">
      <c r="A87" s="182"/>
      <c r="B87" s="186" t="s">
        <v>518</v>
      </c>
      <c r="C87" s="199" t="s">
        <v>517</v>
      </c>
      <c r="D87" s="178">
        <v>10</v>
      </c>
      <c r="E87" s="147" t="s">
        <v>474</v>
      </c>
      <c r="F87" s="175">
        <v>0</v>
      </c>
      <c r="G87" s="212"/>
      <c r="H87" s="221"/>
      <c r="I87" s="55"/>
      <c r="J87" s="55"/>
      <c r="K87" s="48"/>
      <c r="L87" s="48"/>
      <c r="M87" s="45">
        <v>0</v>
      </c>
      <c r="N87" s="87">
        <f t="shared" si="4"/>
        <v>0</v>
      </c>
    </row>
    <row r="88" spans="1:14" ht="16.149999999999999" customHeight="1" x14ac:dyDescent="0.25">
      <c r="A88" s="182"/>
      <c r="B88" s="186" t="s">
        <v>519</v>
      </c>
      <c r="C88" s="199" t="s">
        <v>520</v>
      </c>
      <c r="D88" s="178">
        <v>10</v>
      </c>
      <c r="E88" s="147" t="s">
        <v>474</v>
      </c>
      <c r="F88" s="175">
        <v>0</v>
      </c>
      <c r="G88" s="212"/>
      <c r="H88" s="221"/>
      <c r="I88" s="55"/>
      <c r="J88" s="55"/>
      <c r="K88" s="48"/>
      <c r="L88" s="48"/>
      <c r="M88" s="45">
        <v>0</v>
      </c>
      <c r="N88" s="87">
        <f t="shared" si="4"/>
        <v>0</v>
      </c>
    </row>
    <row r="89" spans="1:14" ht="16.149999999999999" customHeight="1" x14ac:dyDescent="0.25">
      <c r="A89" s="183"/>
      <c r="B89" s="186" t="s">
        <v>521</v>
      </c>
      <c r="C89" s="199" t="s">
        <v>522</v>
      </c>
      <c r="D89" s="178">
        <v>10</v>
      </c>
      <c r="E89" s="147" t="s">
        <v>474</v>
      </c>
      <c r="F89" s="175">
        <v>0</v>
      </c>
      <c r="G89" s="212"/>
      <c r="H89" s="221"/>
      <c r="I89" s="55"/>
      <c r="J89" s="55"/>
      <c r="K89" s="48"/>
      <c r="L89" s="48"/>
      <c r="M89" s="45">
        <v>0</v>
      </c>
      <c r="N89" s="87">
        <f t="shared" ref="N89" si="8">M89*I89</f>
        <v>0</v>
      </c>
    </row>
    <row r="90" spans="1:14" s="223" customFormat="1" x14ac:dyDescent="0.25">
      <c r="A90" s="32"/>
      <c r="B90" s="32"/>
      <c r="C90" s="72"/>
      <c r="D90" s="32"/>
      <c r="E90" s="32"/>
      <c r="F90" s="88"/>
      <c r="G90" s="89"/>
      <c r="N90" s="89"/>
    </row>
  </sheetData>
  <sheetProtection sheet="1" objects="1" scenarios="1" selectLockedCells="1" autoFilter="0"/>
  <protectedRanges>
    <protectedRange sqref="I78:J78 I76:J76 I3:J74" name="Range1_3"/>
  </protectedRanges>
  <autoFilter ref="A1:N89" xr:uid="{EC8258FC-0C33-46B5-9847-5424610FF59E}"/>
  <conditionalFormatting sqref="H1 H90:H1048576">
    <cfRule type="expression" dxfId="0" priority="1">
      <formula>LEN(H1) &gt; 50</formula>
    </cfRule>
  </conditionalFormatting>
  <dataValidations count="8">
    <dataValidation type="whole" showInputMessage="1" showErrorMessage="1" sqref="D3:F9" xr:uid="{FF9A30DD-0950-4BD9-9819-A94A5382F7CC}">
      <formula1>0</formula1>
      <formula2>10000000</formula2>
    </dataValidation>
    <dataValidation showInputMessage="1" showErrorMessage="1" sqref="E80:E89 D76:F76 D78:F78 D10:F74" xr:uid="{FB5F7A22-FF8C-4845-9742-B453564DFC5F}"/>
    <dataValidation type="decimal" allowBlank="1" showInputMessage="1" showErrorMessage="1" sqref="M90" xr:uid="{3486CBEB-C9EB-442D-84EE-0154F57DC20B}">
      <formula1>0.01</formula1>
      <formula2>100000</formula2>
    </dataValidation>
    <dataValidation type="decimal" allowBlank="1" showInputMessage="1" showErrorMessage="1" error="Invalid Quantity (1-100000)" sqref="I1:I1048576" xr:uid="{09BCA44C-560A-4B03-A5CD-C3C04EF91CAB}">
      <formula1>0</formula1>
      <formula2>100000</formula2>
    </dataValidation>
    <dataValidation type="whole" allowBlank="1" showInputMessage="1" showErrorMessage="1" error="Invalid Year" sqref="K1:K1048576" xr:uid="{ED48F20C-1D3B-442B-B6F8-8777C154F03C}">
      <formula1>2024</formula1>
      <formula2>3000</formula2>
    </dataValidation>
    <dataValidation type="list" allowBlank="1" showInputMessage="1" showErrorMessage="1" sqref="L1:L1048576" xr:uid="{32D2284F-FCE2-45D5-AC12-C1F81A34D9A3}">
      <formula1>LOV_Month</formula1>
    </dataValidation>
    <dataValidation type="whole" allowBlank="1" showInputMessage="1" showErrorMessage="1" error="Must be between 1 and 10" sqref="G1:G1048576" xr:uid="{AA7C6525-4FAE-4503-8928-9E1979FC9482}">
      <formula1>1</formula1>
      <formula2>10</formula2>
    </dataValidation>
    <dataValidation allowBlank="1" showInputMessage="1" showErrorMessage="1" error="Invalid Quantity (1-100000)" sqref="J1:J1048576" xr:uid="{F0A3EAE9-C78C-4805-AF2D-F44B6E604812}"/>
  </dataValidations>
  <printOptions headings="1"/>
  <pageMargins left="0.7" right="0.7" top="0.75" bottom="0.75" header="0.3" footer="0.3"/>
  <pageSetup paperSize="9" scale="39" fitToHeight="0" orientation="landscape" r:id="rId1"/>
  <ignoredErrors>
    <ignoredError sqref="N82:N89 N78:N80 N35:N68 N70:N7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4"/>
  <sheetViews>
    <sheetView zoomScaleNormal="100" workbookViewId="0">
      <selection activeCell="B3" sqref="B3"/>
    </sheetView>
  </sheetViews>
  <sheetFormatPr defaultColWidth="8.85546875" defaultRowHeight="15.75" x14ac:dyDescent="0.25"/>
  <cols>
    <col min="1" max="1" width="73.5703125" style="32" bestFit="1" customWidth="1"/>
    <col min="2" max="2" width="12" style="72" customWidth="1"/>
    <col min="3" max="3" width="15.5703125" style="72" customWidth="1"/>
    <col min="4" max="4" width="74.85546875" style="72" customWidth="1"/>
    <col min="5" max="16384" width="8.85546875" style="32"/>
  </cols>
  <sheetData>
    <row r="1" spans="1:4" ht="26.45" customHeight="1" x14ac:dyDescent="0.25">
      <c r="A1" s="95" t="s">
        <v>418</v>
      </c>
      <c r="B1" s="96" t="s">
        <v>318</v>
      </c>
      <c r="C1" s="96" t="s">
        <v>319</v>
      </c>
      <c r="D1" s="96" t="s">
        <v>314</v>
      </c>
    </row>
    <row r="2" spans="1:4" ht="17.25" customHeight="1" x14ac:dyDescent="0.25">
      <c r="A2" s="99" t="s">
        <v>62</v>
      </c>
      <c r="B2" s="100"/>
      <c r="C2" s="100"/>
      <c r="D2" s="100"/>
    </row>
    <row r="3" spans="1:4" ht="17.25" customHeight="1" x14ac:dyDescent="0.25">
      <c r="A3" s="40" t="s">
        <v>105</v>
      </c>
      <c r="B3" s="41" t="s">
        <v>15</v>
      </c>
      <c r="C3" s="41"/>
      <c r="D3" s="41"/>
    </row>
    <row r="4" spans="1:4" ht="17.25" customHeight="1" x14ac:dyDescent="0.25">
      <c r="A4" s="40" t="s">
        <v>106</v>
      </c>
      <c r="B4" s="41" t="s">
        <v>15</v>
      </c>
      <c r="C4" s="41"/>
      <c r="D4" s="41"/>
    </row>
    <row r="5" spans="1:4" ht="17.25" customHeight="1" x14ac:dyDescent="0.25">
      <c r="A5" s="99" t="s">
        <v>65</v>
      </c>
      <c r="B5" s="100"/>
      <c r="C5" s="100"/>
      <c r="D5" s="100"/>
    </row>
    <row r="6" spans="1:4" ht="17.25" customHeight="1" x14ac:dyDescent="0.25">
      <c r="A6" s="40" t="s">
        <v>357</v>
      </c>
      <c r="B6" s="41" t="s">
        <v>15</v>
      </c>
      <c r="C6" s="42"/>
      <c r="D6" s="41"/>
    </row>
    <row r="7" spans="1:4" ht="17.25" customHeight="1" x14ac:dyDescent="0.25">
      <c r="A7" s="40" t="s">
        <v>358</v>
      </c>
      <c r="B7" s="41" t="s">
        <v>15</v>
      </c>
      <c r="C7" s="42"/>
      <c r="D7" s="41"/>
    </row>
    <row r="8" spans="1:4" ht="17.25" customHeight="1" x14ac:dyDescent="0.25">
      <c r="A8" s="40" t="s">
        <v>359</v>
      </c>
      <c r="B8" s="41" t="s">
        <v>15</v>
      </c>
      <c r="C8" s="42"/>
      <c r="D8" s="41"/>
    </row>
    <row r="9" spans="1:4" ht="17.25" customHeight="1" x14ac:dyDescent="0.25">
      <c r="A9" s="99" t="s">
        <v>97</v>
      </c>
      <c r="B9" s="100"/>
      <c r="C9" s="100"/>
      <c r="D9" s="100"/>
    </row>
    <row r="10" spans="1:4" ht="17.25" customHeight="1" x14ac:dyDescent="0.25">
      <c r="A10" s="40" t="s">
        <v>63</v>
      </c>
      <c r="B10" s="41" t="s">
        <v>15</v>
      </c>
      <c r="C10" s="42"/>
      <c r="D10" s="41"/>
    </row>
    <row r="11" spans="1:4" ht="17.25" customHeight="1" x14ac:dyDescent="0.25">
      <c r="A11" s="40" t="s">
        <v>360</v>
      </c>
      <c r="B11" s="41" t="s">
        <v>15</v>
      </c>
      <c r="C11" s="42"/>
      <c r="D11" s="41"/>
    </row>
    <row r="12" spans="1:4" ht="17.25" customHeight="1" x14ac:dyDescent="0.25">
      <c r="A12" s="40" t="s">
        <v>64</v>
      </c>
      <c r="B12" s="41" t="s">
        <v>15</v>
      </c>
      <c r="C12" s="42"/>
      <c r="D12" s="41"/>
    </row>
    <row r="13" spans="1:4" ht="17.25" customHeight="1" x14ac:dyDescent="0.25">
      <c r="A13" s="99" t="s">
        <v>355</v>
      </c>
      <c r="B13" s="100"/>
      <c r="C13" s="100"/>
      <c r="D13" s="100"/>
    </row>
    <row r="14" spans="1:4" ht="17.25" customHeight="1" x14ac:dyDescent="0.25">
      <c r="A14" s="40" t="s">
        <v>356</v>
      </c>
      <c r="B14" s="41" t="s">
        <v>15</v>
      </c>
      <c r="C14" s="42"/>
      <c r="D14" s="41"/>
    </row>
    <row r="15" spans="1:4" ht="17.25" customHeight="1" x14ac:dyDescent="0.25">
      <c r="A15" s="99" t="s">
        <v>66</v>
      </c>
      <c r="B15" s="100"/>
      <c r="C15" s="100"/>
      <c r="D15" s="100"/>
    </row>
    <row r="16" spans="1:4" ht="17.25" customHeight="1" x14ac:dyDescent="0.25">
      <c r="A16" s="40" t="s">
        <v>167</v>
      </c>
      <c r="B16" s="41" t="s">
        <v>15</v>
      </c>
      <c r="C16" s="42"/>
      <c r="D16" s="41"/>
    </row>
    <row r="17" spans="1:4" ht="17.25" customHeight="1" x14ac:dyDescent="0.25">
      <c r="A17" s="40" t="s">
        <v>320</v>
      </c>
      <c r="B17" s="41" t="s">
        <v>15</v>
      </c>
      <c r="C17" s="42"/>
      <c r="D17" s="41"/>
    </row>
    <row r="18" spans="1:4" ht="17.25" customHeight="1" x14ac:dyDescent="0.25">
      <c r="A18" s="40" t="s">
        <v>321</v>
      </c>
      <c r="B18" s="41" t="s">
        <v>15</v>
      </c>
      <c r="C18" s="42"/>
      <c r="D18" s="41"/>
    </row>
    <row r="19" spans="1:4" ht="17.25" customHeight="1" x14ac:dyDescent="0.25">
      <c r="A19" s="40" t="s">
        <v>165</v>
      </c>
      <c r="B19" s="41" t="s">
        <v>15</v>
      </c>
      <c r="C19" s="41"/>
      <c r="D19" s="41"/>
    </row>
    <row r="20" spans="1:4" ht="17.25" customHeight="1" x14ac:dyDescent="0.25">
      <c r="A20" s="40" t="s">
        <v>166</v>
      </c>
      <c r="B20" s="41" t="s">
        <v>15</v>
      </c>
      <c r="C20" s="42"/>
      <c r="D20" s="41"/>
    </row>
    <row r="21" spans="1:4" ht="17.25" customHeight="1" x14ac:dyDescent="0.25">
      <c r="A21" s="99" t="s">
        <v>67</v>
      </c>
      <c r="B21" s="100"/>
      <c r="C21" s="100"/>
      <c r="D21" s="100"/>
    </row>
    <row r="22" spans="1:4" ht="17.25" customHeight="1" x14ac:dyDescent="0.25">
      <c r="A22" s="40" t="s">
        <v>146</v>
      </c>
      <c r="B22" s="41" t="s">
        <v>15</v>
      </c>
      <c r="C22" s="41"/>
      <c r="D22" s="41"/>
    </row>
    <row r="23" spans="1:4" ht="17.25" customHeight="1" x14ac:dyDescent="0.25">
      <c r="A23" s="40" t="s">
        <v>168</v>
      </c>
      <c r="B23" s="41" t="s">
        <v>15</v>
      </c>
      <c r="C23" s="41"/>
      <c r="D23" s="41"/>
    </row>
    <row r="24" spans="1:4" ht="17.25" customHeight="1" x14ac:dyDescent="0.25">
      <c r="A24" s="40" t="s">
        <v>169</v>
      </c>
      <c r="B24" s="41" t="s">
        <v>15</v>
      </c>
      <c r="C24" s="42"/>
      <c r="D24" s="41"/>
    </row>
    <row r="25" spans="1:4" ht="17.25" customHeight="1" x14ac:dyDescent="0.25">
      <c r="A25" s="99" t="s">
        <v>170</v>
      </c>
      <c r="B25" s="100"/>
      <c r="C25" s="100"/>
      <c r="D25" s="100"/>
    </row>
    <row r="26" spans="1:4" ht="17.25" customHeight="1" x14ac:dyDescent="0.25">
      <c r="A26" s="40" t="s">
        <v>171</v>
      </c>
      <c r="B26" s="41" t="s">
        <v>15</v>
      </c>
      <c r="C26" s="42"/>
      <c r="D26" s="41"/>
    </row>
    <row r="27" spans="1:4" ht="17.25" customHeight="1" x14ac:dyDescent="0.25">
      <c r="A27" s="40" t="s">
        <v>68</v>
      </c>
      <c r="B27" s="41" t="s">
        <v>15</v>
      </c>
      <c r="C27" s="42"/>
      <c r="D27" s="41"/>
    </row>
    <row r="28" spans="1:4" ht="17.25" customHeight="1" x14ac:dyDescent="0.25">
      <c r="A28" s="73" t="s">
        <v>354</v>
      </c>
      <c r="B28" s="41" t="s">
        <v>15</v>
      </c>
      <c r="C28" s="42"/>
      <c r="D28" s="41"/>
    </row>
    <row r="29" spans="1:4" ht="17.25" customHeight="1" x14ac:dyDescent="0.25">
      <c r="A29" s="99" t="s">
        <v>361</v>
      </c>
      <c r="B29" s="100"/>
      <c r="C29" s="100"/>
      <c r="D29" s="100"/>
    </row>
    <row r="30" spans="1:4" ht="17.25" customHeight="1" x14ac:dyDescent="0.25">
      <c r="A30" s="73" t="s">
        <v>362</v>
      </c>
      <c r="B30" s="41" t="s">
        <v>15</v>
      </c>
      <c r="C30" s="42"/>
      <c r="D30" s="41"/>
    </row>
    <row r="31" spans="1:4" ht="17.25" customHeight="1" x14ac:dyDescent="0.25">
      <c r="A31" s="99" t="s">
        <v>363</v>
      </c>
      <c r="B31" s="100"/>
      <c r="C31" s="100"/>
      <c r="D31" s="100"/>
    </row>
    <row r="32" spans="1:4" ht="17.25" customHeight="1" x14ac:dyDescent="0.25">
      <c r="A32" s="73" t="s">
        <v>364</v>
      </c>
      <c r="B32" s="41" t="s">
        <v>15</v>
      </c>
      <c r="C32" s="42"/>
      <c r="D32" s="41"/>
    </row>
    <row r="33" spans="1:2" x14ac:dyDescent="0.25">
      <c r="A33" s="77"/>
    </row>
    <row r="34" spans="1:2" x14ac:dyDescent="0.25">
      <c r="A34" s="78"/>
      <c r="B34" s="79"/>
    </row>
    <row r="35" spans="1:2" x14ac:dyDescent="0.25">
      <c r="A35" s="78"/>
      <c r="B35" s="79"/>
    </row>
    <row r="36" spans="1:2" ht="25.5" customHeight="1" x14ac:dyDescent="0.25"/>
    <row r="37" spans="1:2" ht="25.5" customHeight="1" x14ac:dyDescent="0.25"/>
    <row r="38" spans="1:2" ht="25.5" customHeight="1" x14ac:dyDescent="0.25"/>
    <row r="39" spans="1:2" ht="25.5" customHeight="1" x14ac:dyDescent="0.25"/>
    <row r="40" spans="1:2" ht="25.5" customHeight="1" x14ac:dyDescent="0.25"/>
    <row r="41" spans="1:2" ht="25.5" customHeight="1" x14ac:dyDescent="0.25"/>
    <row r="42" spans="1:2" ht="25.5" customHeight="1" x14ac:dyDescent="0.25"/>
    <row r="43" spans="1:2" ht="9" customHeight="1" x14ac:dyDescent="0.25"/>
    <row r="44" spans="1:2" ht="20.25" customHeight="1" x14ac:dyDescent="0.25"/>
    <row r="45" spans="1:2" ht="20.25" customHeight="1" x14ac:dyDescent="0.25"/>
    <row r="46" spans="1:2" ht="20.25" customHeight="1" x14ac:dyDescent="0.25"/>
    <row r="47" spans="1:2" ht="20.25" customHeight="1" x14ac:dyDescent="0.25"/>
    <row r="48" spans="1:2" ht="20.25" customHeight="1" x14ac:dyDescent="0.25"/>
    <row r="49" spans="2:2" ht="20.25" customHeight="1" x14ac:dyDescent="0.25">
      <c r="B49" s="32"/>
    </row>
    <row r="50" spans="2:2" ht="20.25" customHeight="1" x14ac:dyDescent="0.25">
      <c r="B50" s="32"/>
    </row>
    <row r="51" spans="2:2" ht="20.25" customHeight="1" x14ac:dyDescent="0.25">
      <c r="B51" s="32"/>
    </row>
    <row r="52" spans="2:2" ht="20.25" customHeight="1" x14ac:dyDescent="0.25">
      <c r="B52" s="32"/>
    </row>
    <row r="53" spans="2:2" ht="20.25" customHeight="1" x14ac:dyDescent="0.25">
      <c r="B53" s="32"/>
    </row>
    <row r="54" spans="2:2" ht="20.25" customHeight="1" x14ac:dyDescent="0.25">
      <c r="B54" s="32"/>
    </row>
    <row r="55" spans="2:2" ht="20.25" customHeight="1" x14ac:dyDescent="0.25">
      <c r="B55" s="32"/>
    </row>
    <row r="56" spans="2:2" ht="20.25" customHeight="1" x14ac:dyDescent="0.25">
      <c r="B56" s="32"/>
    </row>
    <row r="57" spans="2:2" ht="20.25" customHeight="1" x14ac:dyDescent="0.25">
      <c r="B57" s="32"/>
    </row>
    <row r="58" spans="2:2" ht="20.25" customHeight="1" x14ac:dyDescent="0.25">
      <c r="B58" s="32"/>
    </row>
    <row r="59" spans="2:2" ht="20.25" customHeight="1" x14ac:dyDescent="0.25">
      <c r="B59" s="32"/>
    </row>
    <row r="60" spans="2:2" ht="20.25" customHeight="1" x14ac:dyDescent="0.25">
      <c r="B60" s="32"/>
    </row>
    <row r="61" spans="2:2" ht="20.25" customHeight="1" x14ac:dyDescent="0.25">
      <c r="B61" s="32"/>
    </row>
    <row r="62" spans="2:2" ht="20.25" customHeight="1" x14ac:dyDescent="0.25">
      <c r="B62" s="32"/>
    </row>
    <row r="63" spans="2:2" ht="20.25" customHeight="1" x14ac:dyDescent="0.25">
      <c r="B63" s="32"/>
    </row>
    <row r="64" spans="2:2" ht="20.25" customHeight="1" x14ac:dyDescent="0.25">
      <c r="B64" s="32"/>
    </row>
  </sheetData>
  <sheetProtection sheet="1" objects="1" scenarios="1" selectLockedCells="1" autoFilter="0"/>
  <dataValidations count="1">
    <dataValidation type="list" allowBlank="1" showInputMessage="1" showErrorMessage="1" sqref="B1:B1048576" xr:uid="{9652EF06-1B07-4384-9404-4B0EB4D56C4D}">
      <formula1>LOV_YNNA</formula1>
    </dataValidation>
  </dataValidations>
  <pageMargins left="0.7" right="0.7" top="0.75" bottom="0.75" header="0.3" footer="0.3"/>
  <pageSetup paperSize="9" scale="9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zoomScale="110" zoomScaleNormal="110" workbookViewId="0">
      <selection sqref="A1:D1"/>
    </sheetView>
  </sheetViews>
  <sheetFormatPr defaultRowHeight="15" x14ac:dyDescent="0.25"/>
  <cols>
    <col min="1" max="1" width="14.85546875" bestFit="1" customWidth="1"/>
    <col min="2" max="2" width="39.5703125" customWidth="1"/>
    <col min="3" max="4" width="31.85546875" bestFit="1" customWidth="1"/>
  </cols>
  <sheetData>
    <row r="1" spans="1:4" ht="15.75" x14ac:dyDescent="0.25">
      <c r="A1" s="227" t="s">
        <v>135</v>
      </c>
      <c r="B1" s="227"/>
      <c r="C1" s="227"/>
      <c r="D1" s="227"/>
    </row>
    <row r="2" spans="1:4" x14ac:dyDescent="0.25">
      <c r="A2" s="22" t="s">
        <v>134</v>
      </c>
      <c r="B2" s="22"/>
      <c r="C2" s="22"/>
      <c r="D2" s="22"/>
    </row>
    <row r="3" spans="1:4" x14ac:dyDescent="0.25">
      <c r="A3" s="230" t="s">
        <v>107</v>
      </c>
      <c r="B3" s="231" t="s">
        <v>155</v>
      </c>
      <c r="C3" s="231" t="s">
        <v>108</v>
      </c>
      <c r="D3" s="231" t="s">
        <v>157</v>
      </c>
    </row>
    <row r="4" spans="1:4" x14ac:dyDescent="0.25">
      <c r="A4" s="230"/>
      <c r="B4" s="232"/>
      <c r="C4" s="231"/>
      <c r="D4" s="231"/>
    </row>
    <row r="5" spans="1:4" ht="30" x14ac:dyDescent="0.25">
      <c r="A5" s="26" t="s">
        <v>109</v>
      </c>
      <c r="B5" s="21" t="s">
        <v>110</v>
      </c>
      <c r="C5" s="21" t="s">
        <v>111</v>
      </c>
      <c r="D5" s="21" t="s">
        <v>112</v>
      </c>
    </row>
    <row r="6" spans="1:4" x14ac:dyDescent="0.25">
      <c r="A6" s="27" t="s">
        <v>113</v>
      </c>
      <c r="B6" s="21" t="s">
        <v>114</v>
      </c>
      <c r="C6" s="21" t="s">
        <v>112</v>
      </c>
      <c r="D6" s="21" t="s">
        <v>115</v>
      </c>
    </row>
    <row r="7" spans="1:4" x14ac:dyDescent="0.25">
      <c r="A7" s="27" t="s">
        <v>116</v>
      </c>
      <c r="B7" s="21" t="s">
        <v>117</v>
      </c>
      <c r="C7" s="21" t="s">
        <v>118</v>
      </c>
      <c r="D7" s="21" t="s">
        <v>119</v>
      </c>
    </row>
    <row r="8" spans="1:4" x14ac:dyDescent="0.25">
      <c r="A8" s="27" t="s">
        <v>120</v>
      </c>
      <c r="B8" s="21" t="s">
        <v>121</v>
      </c>
      <c r="C8" s="21" t="s">
        <v>115</v>
      </c>
      <c r="D8" s="21" t="s">
        <v>122</v>
      </c>
    </row>
    <row r="9" spans="1:4" x14ac:dyDescent="0.25">
      <c r="A9" s="27" t="s">
        <v>123</v>
      </c>
      <c r="B9" s="21" t="s">
        <v>124</v>
      </c>
      <c r="C9" s="21" t="s">
        <v>125</v>
      </c>
      <c r="D9" s="21" t="s">
        <v>126</v>
      </c>
    </row>
    <row r="10" spans="1:4" x14ac:dyDescent="0.25">
      <c r="A10" s="27" t="s">
        <v>127</v>
      </c>
      <c r="B10" s="21" t="s">
        <v>128</v>
      </c>
      <c r="C10" s="21" t="s">
        <v>129</v>
      </c>
      <c r="D10" s="21" t="s">
        <v>130</v>
      </c>
    </row>
    <row r="11" spans="1:4" x14ac:dyDescent="0.25">
      <c r="A11" s="28" t="s">
        <v>131</v>
      </c>
      <c r="B11" s="24" t="s">
        <v>132</v>
      </c>
      <c r="C11" s="24" t="s">
        <v>122</v>
      </c>
      <c r="D11" s="24" t="s">
        <v>133</v>
      </c>
    </row>
    <row r="12" spans="1:4" x14ac:dyDescent="0.25">
      <c r="A12" s="22" t="s">
        <v>136</v>
      </c>
      <c r="B12" s="22"/>
      <c r="C12" s="22"/>
      <c r="D12" s="22"/>
    </row>
    <row r="13" spans="1:4" x14ac:dyDescent="0.25">
      <c r="A13" s="2" t="s">
        <v>137</v>
      </c>
      <c r="B13" s="228" t="s">
        <v>141</v>
      </c>
      <c r="C13" s="229"/>
      <c r="D13" s="229"/>
    </row>
    <row r="14" spans="1:4" x14ac:dyDescent="0.25">
      <c r="A14" s="2" t="s">
        <v>138</v>
      </c>
      <c r="B14" s="228" t="s">
        <v>142</v>
      </c>
      <c r="C14" s="229"/>
      <c r="D14" s="229"/>
    </row>
    <row r="15" spans="1:4" x14ac:dyDescent="0.25">
      <c r="A15" s="2" t="s">
        <v>139</v>
      </c>
      <c r="B15" s="228" t="s">
        <v>143</v>
      </c>
      <c r="C15" s="229"/>
      <c r="D15" s="229"/>
    </row>
    <row r="16" spans="1:4" x14ac:dyDescent="0.25">
      <c r="A16" s="25" t="s">
        <v>140</v>
      </c>
      <c r="B16" s="234" t="s">
        <v>144</v>
      </c>
      <c r="C16" s="235"/>
      <c r="D16" s="235"/>
    </row>
    <row r="17" spans="1:4" x14ac:dyDescent="0.25">
      <c r="A17" s="22" t="s">
        <v>145</v>
      </c>
      <c r="B17" s="22"/>
      <c r="C17" s="22"/>
      <c r="D17" s="22"/>
    </row>
    <row r="18" spans="1:4" x14ac:dyDescent="0.25">
      <c r="A18" s="2" t="s">
        <v>146</v>
      </c>
      <c r="B18" s="1" t="s">
        <v>149</v>
      </c>
      <c r="C18" s="229" t="s">
        <v>150</v>
      </c>
      <c r="D18" s="229"/>
    </row>
    <row r="19" spans="1:4" x14ac:dyDescent="0.25">
      <c r="A19" s="1" t="s">
        <v>154</v>
      </c>
      <c r="B19" s="1" t="s">
        <v>156</v>
      </c>
      <c r="C19" s="229" t="s">
        <v>151</v>
      </c>
      <c r="D19" s="229"/>
    </row>
    <row r="20" spans="1:4" x14ac:dyDescent="0.25">
      <c r="A20" s="2"/>
      <c r="B20" s="1" t="s">
        <v>152</v>
      </c>
      <c r="C20" s="229" t="s">
        <v>153</v>
      </c>
      <c r="D20" s="229"/>
    </row>
    <row r="21" spans="1:4" x14ac:dyDescent="0.25">
      <c r="A21" s="2" t="s">
        <v>138</v>
      </c>
      <c r="B21" s="228" t="s">
        <v>147</v>
      </c>
      <c r="C21" s="229"/>
      <c r="D21" s="229"/>
    </row>
    <row r="22" spans="1:4" x14ac:dyDescent="0.25">
      <c r="A22" s="25" t="s">
        <v>139</v>
      </c>
      <c r="B22" s="234" t="s">
        <v>148</v>
      </c>
      <c r="C22" s="235"/>
      <c r="D22" s="235"/>
    </row>
    <row r="23" spans="1:4" x14ac:dyDescent="0.25">
      <c r="A23" s="22" t="s">
        <v>158</v>
      </c>
      <c r="B23" s="23"/>
      <c r="C23" s="23"/>
      <c r="D23" s="23"/>
    </row>
    <row r="24" spans="1:4" x14ac:dyDescent="0.25">
      <c r="A24" s="30" t="s">
        <v>423</v>
      </c>
      <c r="B24" s="29" t="s">
        <v>159</v>
      </c>
      <c r="C24" s="29" t="s">
        <v>63</v>
      </c>
      <c r="D24" s="29" t="s">
        <v>163</v>
      </c>
    </row>
    <row r="25" spans="1:4" x14ac:dyDescent="0.25">
      <c r="A25" s="2" t="s">
        <v>46</v>
      </c>
      <c r="B25" s="4" t="s">
        <v>15</v>
      </c>
      <c r="C25" s="4" t="s">
        <v>28</v>
      </c>
      <c r="D25" s="4" t="s">
        <v>28</v>
      </c>
    </row>
    <row r="26" spans="1:4" x14ac:dyDescent="0.25">
      <c r="A26" s="2" t="s">
        <v>50</v>
      </c>
      <c r="B26" s="4" t="s">
        <v>15</v>
      </c>
      <c r="C26" s="4" t="s">
        <v>28</v>
      </c>
      <c r="D26" s="4" t="s">
        <v>28</v>
      </c>
    </row>
    <row r="27" spans="1:4" x14ac:dyDescent="0.25">
      <c r="A27" s="2" t="s">
        <v>2</v>
      </c>
      <c r="B27" s="4" t="s">
        <v>15</v>
      </c>
      <c r="C27" s="4" t="s">
        <v>28</v>
      </c>
      <c r="D27" s="4" t="s">
        <v>28</v>
      </c>
    </row>
    <row r="28" spans="1:4" x14ac:dyDescent="0.25">
      <c r="A28" s="2" t="s">
        <v>160</v>
      </c>
      <c r="B28" s="4" t="s">
        <v>28</v>
      </c>
      <c r="C28" s="4" t="s">
        <v>15</v>
      </c>
      <c r="D28" s="4" t="s">
        <v>162</v>
      </c>
    </row>
    <row r="29" spans="1:4" x14ac:dyDescent="0.25">
      <c r="A29" s="2" t="s">
        <v>51</v>
      </c>
      <c r="B29" s="4" t="s">
        <v>28</v>
      </c>
      <c r="C29" s="4" t="s">
        <v>28</v>
      </c>
      <c r="D29" s="4" t="s">
        <v>164</v>
      </c>
    </row>
    <row r="30" spans="1:4" x14ac:dyDescent="0.25">
      <c r="A30" s="2" t="s">
        <v>161</v>
      </c>
      <c r="B30" s="4" t="s">
        <v>28</v>
      </c>
      <c r="C30" s="4" t="s">
        <v>28</v>
      </c>
      <c r="D30" s="4" t="s">
        <v>28</v>
      </c>
    </row>
    <row r="31" spans="1:4" x14ac:dyDescent="0.25">
      <c r="A31" s="233" t="s">
        <v>173</v>
      </c>
      <c r="B31" s="233"/>
      <c r="C31" s="233"/>
      <c r="D31" s="233"/>
    </row>
  </sheetData>
  <sheetProtection sheet="1" objects="1" scenarios="1" selectLockedCells="1" selectUnlockedCells="1"/>
  <mergeCells count="15">
    <mergeCell ref="A31:D31"/>
    <mergeCell ref="B16:D16"/>
    <mergeCell ref="B21:D21"/>
    <mergeCell ref="B22:D22"/>
    <mergeCell ref="C18:D18"/>
    <mergeCell ref="C19:D19"/>
    <mergeCell ref="C20:D20"/>
    <mergeCell ref="A1:D1"/>
    <mergeCell ref="B13:D13"/>
    <mergeCell ref="B14:D14"/>
    <mergeCell ref="B15:D15"/>
    <mergeCell ref="A3:A4"/>
    <mergeCell ref="C3:C4"/>
    <mergeCell ref="D3:D4"/>
    <mergeCell ref="B3: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4A84-7D9E-4C3A-BA9F-912B691125C1}">
  <dimension ref="A1:E25"/>
  <sheetViews>
    <sheetView workbookViewId="0">
      <selection activeCell="B3" sqref="B3"/>
    </sheetView>
  </sheetViews>
  <sheetFormatPr defaultRowHeight="15" x14ac:dyDescent="0.25"/>
  <cols>
    <col min="1" max="1" width="74.28515625" bestFit="1" customWidth="1"/>
    <col min="2" max="2" width="40.7109375" customWidth="1"/>
    <col min="3" max="3" width="14.28515625" bestFit="1" customWidth="1"/>
    <col min="4" max="4" width="11.85546875" bestFit="1" customWidth="1"/>
    <col min="5" max="5" width="80.7109375" customWidth="1"/>
  </cols>
  <sheetData>
    <row r="1" spans="1:5" ht="34.9" customHeight="1" x14ac:dyDescent="0.25">
      <c r="A1" s="94" t="s">
        <v>463</v>
      </c>
      <c r="B1" s="94" t="s">
        <v>57</v>
      </c>
      <c r="C1" s="94" t="s">
        <v>324</v>
      </c>
      <c r="D1" s="94" t="s">
        <v>323</v>
      </c>
      <c r="E1" s="96" t="s">
        <v>58</v>
      </c>
    </row>
    <row r="2" spans="1:5" ht="15.75" x14ac:dyDescent="0.25">
      <c r="A2" s="33" t="s">
        <v>70</v>
      </c>
      <c r="B2" s="34"/>
      <c r="C2" s="35"/>
      <c r="D2" s="34"/>
      <c r="E2" s="36"/>
    </row>
    <row r="3" spans="1:5" ht="15.75" x14ac:dyDescent="0.25">
      <c r="A3" s="37" t="s">
        <v>87</v>
      </c>
      <c r="B3" s="84"/>
      <c r="C3" s="38" t="s">
        <v>311</v>
      </c>
      <c r="D3" s="84"/>
      <c r="E3" s="85"/>
    </row>
    <row r="4" spans="1:5" ht="15.75" x14ac:dyDescent="0.25">
      <c r="A4" s="37" t="s">
        <v>75</v>
      </c>
      <c r="B4" s="84"/>
      <c r="C4" s="42"/>
      <c r="D4" s="42"/>
      <c r="E4" s="84"/>
    </row>
    <row r="5" spans="1:5" ht="15.75" x14ac:dyDescent="0.25">
      <c r="A5" s="33" t="s">
        <v>71</v>
      </c>
      <c r="B5" s="35"/>
      <c r="C5" s="35"/>
      <c r="D5" s="35"/>
      <c r="E5" s="35"/>
    </row>
    <row r="6" spans="1:5" ht="15.75" x14ac:dyDescent="0.25">
      <c r="A6" s="37" t="s">
        <v>79</v>
      </c>
      <c r="B6" s="84"/>
      <c r="C6" s="38" t="s">
        <v>311</v>
      </c>
      <c r="D6" s="84"/>
      <c r="E6" s="84"/>
    </row>
    <row r="7" spans="1:5" ht="15.75" x14ac:dyDescent="0.25">
      <c r="A7" s="37" t="s">
        <v>80</v>
      </c>
      <c r="B7" s="84"/>
      <c r="C7" s="38" t="s">
        <v>311</v>
      </c>
      <c r="D7" s="84"/>
      <c r="E7" s="84"/>
    </row>
    <row r="8" spans="1:5" ht="15.75" x14ac:dyDescent="0.25">
      <c r="A8" s="37" t="s">
        <v>76</v>
      </c>
      <c r="B8" s="84"/>
      <c r="C8" s="38" t="s">
        <v>311</v>
      </c>
      <c r="D8" s="84"/>
      <c r="E8" s="84"/>
    </row>
    <row r="9" spans="1:5" ht="15.75" x14ac:dyDescent="0.25">
      <c r="A9" s="37" t="s">
        <v>77</v>
      </c>
      <c r="B9" s="84"/>
      <c r="C9" s="38" t="s">
        <v>311</v>
      </c>
      <c r="D9" s="84"/>
      <c r="E9" s="84"/>
    </row>
    <row r="10" spans="1:5" ht="15.75" x14ac:dyDescent="0.25">
      <c r="A10" s="37" t="s">
        <v>83</v>
      </c>
      <c r="B10" s="84"/>
      <c r="C10" s="42"/>
      <c r="D10" s="84"/>
      <c r="E10" s="84"/>
    </row>
    <row r="11" spans="1:5" ht="15.75" x14ac:dyDescent="0.25">
      <c r="A11" s="37" t="s">
        <v>78</v>
      </c>
      <c r="B11" s="84"/>
      <c r="C11" s="38" t="s">
        <v>311</v>
      </c>
      <c r="D11" s="84"/>
      <c r="E11" s="84"/>
    </row>
    <row r="12" spans="1:5" ht="15.75" x14ac:dyDescent="0.25">
      <c r="A12" s="37" t="s">
        <v>91</v>
      </c>
      <c r="B12" s="84"/>
      <c r="C12" s="42"/>
      <c r="D12" s="42"/>
      <c r="E12" s="84"/>
    </row>
    <row r="13" spans="1:5" ht="15.75" x14ac:dyDescent="0.25">
      <c r="A13" s="39" t="s">
        <v>92</v>
      </c>
      <c r="B13" s="84"/>
      <c r="C13" s="42"/>
      <c r="D13" s="42"/>
      <c r="E13" s="84"/>
    </row>
    <row r="14" spans="1:5" ht="15.75" x14ac:dyDescent="0.25">
      <c r="A14" s="33" t="s">
        <v>82</v>
      </c>
      <c r="B14" s="35"/>
      <c r="C14" s="35"/>
      <c r="D14" s="35"/>
      <c r="E14" s="35"/>
    </row>
    <row r="15" spans="1:5" ht="15.75" x14ac:dyDescent="0.25">
      <c r="A15" s="37" t="s">
        <v>79</v>
      </c>
      <c r="B15" s="84"/>
      <c r="C15" s="38" t="s">
        <v>311</v>
      </c>
      <c r="D15" s="84"/>
      <c r="E15" s="84"/>
    </row>
    <row r="16" spans="1:5" ht="15.75" x14ac:dyDescent="0.25">
      <c r="A16" s="37" t="s">
        <v>80</v>
      </c>
      <c r="B16" s="84"/>
      <c r="C16" s="38" t="s">
        <v>311</v>
      </c>
      <c r="D16" s="84"/>
      <c r="E16" s="84"/>
    </row>
    <row r="17" spans="1:5" ht="15.75" x14ac:dyDescent="0.25">
      <c r="A17" s="37" t="s">
        <v>76</v>
      </c>
      <c r="B17" s="84"/>
      <c r="C17" s="38" t="s">
        <v>311</v>
      </c>
      <c r="D17" s="84"/>
      <c r="E17" s="84"/>
    </row>
    <row r="18" spans="1:5" ht="15.75" x14ac:dyDescent="0.25">
      <c r="A18" s="37" t="s">
        <v>77</v>
      </c>
      <c r="B18" s="84"/>
      <c r="C18" s="38" t="s">
        <v>311</v>
      </c>
      <c r="D18" s="84"/>
      <c r="E18" s="84"/>
    </row>
    <row r="19" spans="1:5" ht="15.75" x14ac:dyDescent="0.25">
      <c r="A19" s="37" t="s">
        <v>61</v>
      </c>
      <c r="B19" s="84"/>
      <c r="C19" s="42"/>
      <c r="D19" s="41"/>
      <c r="E19" s="84"/>
    </row>
    <row r="20" spans="1:5" ht="15.75" x14ac:dyDescent="0.25">
      <c r="A20" s="37" t="s">
        <v>78</v>
      </c>
      <c r="B20" s="84"/>
      <c r="C20" s="38" t="s">
        <v>311</v>
      </c>
      <c r="D20" s="84"/>
      <c r="E20" s="84"/>
    </row>
    <row r="21" spans="1:5" ht="15.75" x14ac:dyDescent="0.25">
      <c r="A21" s="37" t="s">
        <v>93</v>
      </c>
      <c r="B21" s="84"/>
      <c r="C21" s="42"/>
      <c r="D21" s="42"/>
      <c r="E21" s="84"/>
    </row>
    <row r="22" spans="1:5" ht="15.75" x14ac:dyDescent="0.25">
      <c r="A22" s="39" t="s">
        <v>92</v>
      </c>
      <c r="B22" s="84"/>
      <c r="C22" s="42"/>
      <c r="D22" s="42"/>
      <c r="E22" s="84"/>
    </row>
    <row r="23" spans="1:5" ht="15.75" x14ac:dyDescent="0.25">
      <c r="A23" s="33" t="s">
        <v>81</v>
      </c>
      <c r="B23" s="35"/>
      <c r="C23" s="35"/>
      <c r="D23" s="35"/>
      <c r="E23" s="35"/>
    </row>
    <row r="24" spans="1:5" ht="15.75" x14ac:dyDescent="0.25">
      <c r="A24" s="37" t="s">
        <v>79</v>
      </c>
      <c r="B24" s="84"/>
      <c r="C24" s="38" t="s">
        <v>311</v>
      </c>
      <c r="D24" s="84"/>
      <c r="E24" s="84"/>
    </row>
    <row r="25" spans="1:5" ht="15.75" x14ac:dyDescent="0.25">
      <c r="A25" s="37" t="s">
        <v>78</v>
      </c>
      <c r="B25" s="84"/>
      <c r="C25" s="38" t="s">
        <v>311</v>
      </c>
      <c r="D25" s="84"/>
      <c r="E25" s="84"/>
    </row>
  </sheetData>
  <sheetProtection sheet="1" objects="1" scenarios="1" selectLockedCells="1"/>
  <dataValidations count="1">
    <dataValidation type="list" allowBlank="1" showInputMessage="1" showErrorMessage="1" sqref="B19 B4 B10 D1:D3 D5:D11 D23:D25 D14:D20" xr:uid="{E08F5BB1-BDBB-4579-BEE7-21C5C0EC9D3D}">
      <formula1>LOV_YN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32</vt:i4>
      </vt:variant>
    </vt:vector>
  </HeadingPairs>
  <TitlesOfParts>
    <vt:vector size="47" baseType="lpstr">
      <vt:lpstr>Version Control</vt:lpstr>
      <vt:lpstr>Config</vt:lpstr>
      <vt:lpstr>Sor Codes</vt:lpstr>
      <vt:lpstr>Title</vt:lpstr>
      <vt:lpstr>Responsive</vt:lpstr>
      <vt:lpstr>Life-cycle upgrades</vt:lpstr>
      <vt:lpstr>HNSW bas mod stan results</vt:lpstr>
      <vt:lpstr>HNSW bas mod stan</vt:lpstr>
      <vt:lpstr>BCA Compliance</vt:lpstr>
      <vt:lpstr>General property info</vt:lpstr>
      <vt:lpstr>Modifications</vt:lpstr>
      <vt:lpstr>Hazardous materials</vt:lpstr>
      <vt:lpstr>Tenant Welfare</vt:lpstr>
      <vt:lpstr>Condition Ratings Guidelines</vt:lpstr>
      <vt:lpstr>Condition Rating Matrix</vt:lpstr>
      <vt:lpstr>LOV_Building_Classification</vt:lpstr>
      <vt:lpstr>LOV_Car_Parking</vt:lpstr>
      <vt:lpstr>LOV_Condition</vt:lpstr>
      <vt:lpstr>LOV_Construction_Type</vt:lpstr>
      <vt:lpstr>LOV_Defect_Category</vt:lpstr>
      <vt:lpstr>LOV_Dwelling_Type</vt:lpstr>
      <vt:lpstr>LOV_Electric_Meter_Locations</vt:lpstr>
      <vt:lpstr>LOV_Gas_Meter_Locations</vt:lpstr>
      <vt:lpstr>LOV_Hazard_Condition</vt:lpstr>
      <vt:lpstr>LOV_Hazard_Present</vt:lpstr>
      <vt:lpstr>LOV_HWS_Types</vt:lpstr>
      <vt:lpstr>LOV_Laundry_Facilities</vt:lpstr>
      <vt:lpstr>LOV_Month</vt:lpstr>
      <vt:lpstr>LOV_Property_Level</vt:lpstr>
      <vt:lpstr>LOV_Review_Category</vt:lpstr>
      <vt:lpstr>LOV_Roof_Type</vt:lpstr>
      <vt:lpstr>LOV_Smoke_Alarm_Types</vt:lpstr>
      <vt:lpstr>LOV_Stoves</vt:lpstr>
      <vt:lpstr>LOV_Water_Meter_Locations</vt:lpstr>
      <vt:lpstr>LOV_Water_Meter_Type</vt:lpstr>
      <vt:lpstr>LOV_Wheelchair_Accessible</vt:lpstr>
      <vt:lpstr>LOV_Wheelchair_Assessible</vt:lpstr>
      <vt:lpstr>LOV_Window_Materials</vt:lpstr>
      <vt:lpstr>LOV_Window_Types</vt:lpstr>
      <vt:lpstr>LOV_YN</vt:lpstr>
      <vt:lpstr>LOV_YNNA</vt:lpstr>
      <vt:lpstr>'General property info'!Print_Area</vt:lpstr>
      <vt:lpstr>'Life-cycle upgrades'!Print_Area</vt:lpstr>
      <vt:lpstr>Responsive!Print_Area</vt:lpstr>
      <vt:lpstr>'Version Control'!Print_Area</vt:lpstr>
      <vt:lpstr>'Life-cycle upgrades'!Print_Titles</vt:lpstr>
      <vt:lpstr>SOR_Codes</vt:lpstr>
    </vt:vector>
  </TitlesOfParts>
  <Company>Bridge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Mardi Bell</dc:creator>
  <cp:lastModifiedBy>Mardi Bell</cp:lastModifiedBy>
  <cp:lastPrinted>2025-06-09T02:49:45Z</cp:lastPrinted>
  <dcterms:created xsi:type="dcterms:W3CDTF">2012-07-18T01:48:54Z</dcterms:created>
  <dcterms:modified xsi:type="dcterms:W3CDTF">2026-04-28T03:58:45Z</dcterms:modified>
</cp:coreProperties>
</file>